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Menadzment MSP - PG" sheetId="1" r:id="rId1"/>
    <sheet name="Menadzment MSP - BP" sheetId="3" r:id="rId2"/>
  </sheets>
  <definedNames>
    <definedName name="_xlnm.Print_Titles" localSheetId="1">'Menadzment MSP - BP'!$1:$1</definedName>
    <definedName name="_xlnm.Print_Titles" localSheetId="0">'Menadzment MSP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J61" i="1"/>
  <c r="J27" i="3"/>
  <c r="J26" i="3"/>
  <c r="J25" i="3"/>
  <c r="J24" i="3"/>
  <c r="I24" i="3"/>
  <c r="J23" i="3"/>
  <c r="J22" i="3"/>
  <c r="J21" i="3"/>
  <c r="J20" i="3"/>
  <c r="I19" i="3"/>
  <c r="J19" i="3" s="1"/>
  <c r="J18" i="3"/>
  <c r="I18" i="3"/>
  <c r="I17" i="3"/>
  <c r="J17" i="3" s="1"/>
  <c r="J16" i="3"/>
  <c r="I16" i="3"/>
  <c r="J15" i="3"/>
  <c r="I14" i="3"/>
  <c r="J14" i="3" s="1"/>
  <c r="I13" i="3"/>
  <c r="J13" i="3" s="1"/>
  <c r="I12" i="3"/>
  <c r="J12" i="3" s="1"/>
  <c r="I11" i="3"/>
  <c r="J11" i="3" s="1"/>
  <c r="I10" i="3"/>
  <c r="J10" i="3" s="1"/>
  <c r="J9" i="3"/>
  <c r="J8" i="3"/>
  <c r="I8" i="3"/>
  <c r="J7" i="3"/>
  <c r="I7" i="3"/>
  <c r="J6" i="3"/>
  <c r="I6" i="3"/>
  <c r="J5" i="3"/>
  <c r="I5" i="3"/>
  <c r="J4" i="3"/>
  <c r="I4" i="3"/>
  <c r="J3" i="3"/>
  <c r="I2" i="3"/>
  <c r="J2" i="3" s="1"/>
  <c r="K60" i="1"/>
  <c r="K59" i="1"/>
  <c r="I59" i="1"/>
  <c r="K58" i="1"/>
  <c r="I58" i="1"/>
  <c r="K57" i="1"/>
  <c r="K56" i="1"/>
  <c r="I56" i="1"/>
  <c r="K55" i="1"/>
  <c r="I55" i="1"/>
  <c r="J54" i="1"/>
  <c r="K54" i="1" s="1"/>
  <c r="K53" i="1"/>
  <c r="J53" i="1"/>
  <c r="I53" i="1"/>
  <c r="K52" i="1"/>
  <c r="J52" i="1"/>
  <c r="K51" i="1"/>
  <c r="K50" i="1"/>
  <c r="K49" i="1"/>
  <c r="J49" i="1"/>
  <c r="I49" i="1"/>
  <c r="J48" i="1"/>
  <c r="K48" i="1" s="1"/>
  <c r="I48" i="1"/>
  <c r="K47" i="1"/>
  <c r="K46" i="1"/>
  <c r="K45" i="1"/>
  <c r="J45" i="1"/>
  <c r="I45" i="1"/>
  <c r="J44" i="1"/>
  <c r="K44" i="1" s="1"/>
  <c r="K43" i="1"/>
  <c r="J43" i="1"/>
  <c r="J42" i="1"/>
  <c r="K42" i="1" s="1"/>
  <c r="K41" i="1"/>
  <c r="J41" i="1"/>
  <c r="K40" i="1"/>
  <c r="I40" i="1"/>
  <c r="K39" i="1"/>
  <c r="J39" i="1"/>
  <c r="K38" i="1"/>
  <c r="I38" i="1"/>
  <c r="K37" i="1"/>
  <c r="I37" i="1"/>
  <c r="K36" i="1"/>
  <c r="I36" i="1"/>
  <c r="K35" i="1"/>
  <c r="J35" i="1"/>
  <c r="K34" i="1"/>
  <c r="K33" i="1"/>
  <c r="J33" i="1"/>
  <c r="I32" i="1"/>
  <c r="J32" i="1" s="1"/>
  <c r="K32" i="1" s="1"/>
  <c r="K31" i="1"/>
  <c r="J31" i="1"/>
  <c r="J30" i="1"/>
  <c r="K30" i="1" s="1"/>
  <c r="I30" i="1"/>
  <c r="K29" i="1"/>
  <c r="I29" i="1"/>
  <c r="K28" i="1"/>
  <c r="J28" i="1"/>
  <c r="J27" i="1"/>
  <c r="K27" i="1" s="1"/>
  <c r="K26" i="1"/>
  <c r="I26" i="1"/>
  <c r="K25" i="1"/>
  <c r="J24" i="1"/>
  <c r="K24" i="1" s="1"/>
  <c r="K23" i="1"/>
  <c r="K22" i="1"/>
  <c r="J22" i="1"/>
  <c r="K21" i="1"/>
  <c r="J21" i="1"/>
  <c r="K20" i="1"/>
  <c r="J19" i="1"/>
  <c r="K19" i="1" s="1"/>
  <c r="I19" i="1"/>
  <c r="K18" i="1"/>
  <c r="J17" i="1"/>
  <c r="K17" i="1" s="1"/>
  <c r="K16" i="1"/>
  <c r="J16" i="1"/>
  <c r="J15" i="1"/>
  <c r="K15" i="1" s="1"/>
  <c r="K14" i="1"/>
  <c r="J14" i="1"/>
  <c r="I13" i="1"/>
  <c r="J13" i="1" s="1"/>
  <c r="K13" i="1" s="1"/>
  <c r="K12" i="1"/>
  <c r="J12" i="1"/>
  <c r="J11" i="1"/>
  <c r="K11" i="1" s="1"/>
  <c r="I10" i="1"/>
  <c r="J10" i="1" s="1"/>
  <c r="K10" i="1" s="1"/>
  <c r="K9" i="1"/>
  <c r="J9" i="1"/>
  <c r="J8" i="1"/>
  <c r="K8" i="1" s="1"/>
  <c r="K7" i="1"/>
  <c r="J7" i="1"/>
  <c r="J6" i="1"/>
  <c r="K6" i="1" s="1"/>
  <c r="K5" i="1"/>
  <c r="J5" i="1"/>
  <c r="I4" i="1"/>
  <c r="J4" i="1" s="1"/>
  <c r="K4" i="1" s="1"/>
  <c r="I3" i="1"/>
  <c r="J3" i="1" s="1"/>
  <c r="K3" i="1" s="1"/>
  <c r="K2" i="1"/>
  <c r="I2" i="1"/>
</calcChain>
</file>

<file path=xl/sharedStrings.xml><?xml version="1.0" encoding="utf-8"?>
<sst xmlns="http://schemas.openxmlformats.org/spreadsheetml/2006/main" count="191" uniqueCount="174">
  <si>
    <t>Red. br.</t>
  </si>
  <si>
    <t>Br. indeksa</t>
  </si>
  <si>
    <t>Prezime i ime</t>
  </si>
  <si>
    <t>Prvi kolokvijum
(0-40 bodova)</t>
  </si>
  <si>
    <t>Popravni prvi kolokvijum
(0-40 bodova)</t>
  </si>
  <si>
    <t>Seminarski</t>
  </si>
  <si>
    <t>Aktivnost
(0-20 bodova)</t>
  </si>
  <si>
    <t>P</t>
  </si>
  <si>
    <t>Završni ispit
(0-40 bodova)</t>
  </si>
  <si>
    <t>UKUPNO</t>
  </si>
  <si>
    <t>Ocjena</t>
  </si>
  <si>
    <t>104 / 20</t>
  </si>
  <si>
    <t>Prelević Marija</t>
  </si>
  <si>
    <t>1 / 19</t>
  </si>
  <si>
    <t>Muhamedović Adela</t>
  </si>
  <si>
    <t>2 / 19</t>
  </si>
  <si>
    <t>Popara Amra</t>
  </si>
  <si>
    <t>4 / 19</t>
  </si>
  <si>
    <t>Vuković Nikolina</t>
  </si>
  <si>
    <t>6 / 19</t>
  </si>
  <si>
    <t>Spahić Sanela</t>
  </si>
  <si>
    <t>7 / 19</t>
  </si>
  <si>
    <t>Jovićević Nikola</t>
  </si>
  <si>
    <t>9 / 19</t>
  </si>
  <si>
    <t>Drobnjak Marija</t>
  </si>
  <si>
    <t>10 / 19</t>
  </si>
  <si>
    <t>Rajković Maja</t>
  </si>
  <si>
    <t>11 / 19</t>
  </si>
  <si>
    <t>Kečević Emir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</si>
  <si>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</si>
  <si>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</si>
  <si>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</si>
  <si>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</si>
  <si>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</si>
  <si>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</si>
  <si>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</si>
  <si>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</si>
  <si>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</si>
  <si>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</si>
  <si>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</si>
  <si>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</si>
  <si>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23 / 19</t>
  </si>
  <si>
    <t>Burić Vasilisa</t>
  </si>
  <si>
    <t>24 / 19</t>
  </si>
  <si>
    <t>Krkotić Simona</t>
  </si>
  <si>
    <t>25 / 19</t>
  </si>
  <si>
    <t>Milačić Kosta</t>
  </si>
  <si>
    <t>27 / 19</t>
  </si>
  <si>
    <t>Ðuričković Milica</t>
  </si>
  <si>
    <t>28 / 19</t>
  </si>
  <si>
    <t>Raičević Jovan</t>
  </si>
  <si>
    <t>30 / 19</t>
  </si>
  <si>
    <t>Ðuretić Maja</t>
  </si>
  <si>
    <t>35 / 19</t>
  </si>
  <si>
    <t>Pavićević Jelena</t>
  </si>
  <si>
    <t>36 / 19</t>
  </si>
  <si>
    <t>Šćepanović Anastasija</t>
  </si>
  <si>
    <t>37 / 19</t>
  </si>
  <si>
    <t>Šćepanović Isidora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</si>
  <si>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</si>
  <si>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</si>
  <si>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</si>
  <si>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</si>
  <si>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</si>
  <si>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</si>
  <si>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</si>
  <si>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</si>
  <si>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47 / 19</t>
  </si>
  <si>
    <t>Milosavljević Bojana</t>
  </si>
  <si>
    <t>49 / 19</t>
  </si>
  <si>
    <t>Lopičić Luka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</si>
  <si>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</si>
  <si>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</si>
  <si>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</si>
  <si>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</si>
  <si>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</si>
  <si>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</si>
  <si>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</si>
  <si>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</si>
  <si>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61 / 19</t>
  </si>
  <si>
    <t>Popadić Sara</t>
  </si>
  <si>
    <t>63 / 19</t>
  </si>
  <si>
    <t>Vujošević Tatjana</t>
  </si>
  <si>
    <t>65 / 19</t>
  </si>
  <si>
    <t>Komarica Luka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</si>
  <si>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</si>
  <si>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</si>
  <si>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</si>
  <si>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</si>
  <si>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</si>
  <si>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</si>
  <si>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</si>
  <si>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</si>
  <si>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77 / 19</t>
  </si>
  <si>
    <t>Petrušić Jelena</t>
  </si>
  <si>
    <t>79 / 19</t>
  </si>
  <si>
    <t>Ćulafić Mirjana</t>
  </si>
  <si>
    <t>80 / 19</t>
  </si>
  <si>
    <t>Milinković Teodora</t>
  </si>
  <si>
    <t>87 / 19</t>
  </si>
  <si>
    <t>Joksović Nataša</t>
  </si>
  <si>
    <t>95 / 19</t>
  </si>
  <si>
    <t>Luković Kristina</t>
  </si>
  <si>
    <t>98 / 19</t>
  </si>
  <si>
    <t>Mirković Mia</t>
  </si>
  <si>
    <t>99 / 19</t>
  </si>
  <si>
    <t>Fatić Maja</t>
  </si>
  <si>
    <t>3 / 18</t>
  </si>
  <si>
    <t>Aničić Marijana</t>
  </si>
  <si>
    <t>20 / 18</t>
  </si>
  <si>
    <t>Balšić Mirko</t>
  </si>
  <si>
    <t>25 / 18</t>
  </si>
  <si>
    <t>Jablan Darija</t>
  </si>
  <si>
    <t>37 / 18</t>
  </si>
  <si>
    <t>Bibuljica Arijan</t>
  </si>
  <si>
    <t>41 / 18</t>
  </si>
  <si>
    <t>Bulatović Jovana</t>
  </si>
  <si>
    <t>75 / 18</t>
  </si>
  <si>
    <t>Šljukić Sara</t>
  </si>
  <si>
    <t>36 / 17</t>
  </si>
  <si>
    <t>Ðinović Mladen</t>
  </si>
  <si>
    <t>74 / 17</t>
  </si>
  <si>
    <t>Prenkočević Valentina</t>
  </si>
  <si>
    <t>106 / 17</t>
  </si>
  <si>
    <t>Ðinović Anđela</t>
  </si>
  <si>
    <t>99 / 16</t>
  </si>
  <si>
    <t>Stešević Milosav</t>
  </si>
  <si>
    <t>377 / 05</t>
  </si>
  <si>
    <t>Lucević Hajrija</t>
  </si>
  <si>
    <t>51 / 20</t>
  </si>
  <si>
    <t>Burdžović Elma</t>
  </si>
  <si>
    <t>3 / 19</t>
  </si>
  <si>
    <t>Dubak Irena</t>
  </si>
  <si>
    <t>5 / 19</t>
  </si>
  <si>
    <t>Vreva Arnela</t>
  </si>
  <si>
    <t>8 / 19</t>
  </si>
  <si>
    <t>Begović Emina</t>
  </si>
  <si>
    <t>12 / 19</t>
  </si>
  <si>
    <t>Mekić Elma</t>
  </si>
  <si>
    <t>14 / 19</t>
  </si>
  <si>
    <t>Jokić Kristina</t>
  </si>
  <si>
    <t>Kapetanović Nerma</t>
  </si>
  <si>
    <t>Džeko Nermin</t>
  </si>
  <si>
    <t>Hadžibegović Maida</t>
  </si>
  <si>
    <t>Drpljanin Elvedin</t>
  </si>
  <si>
    <t>Hasanović Ajla</t>
  </si>
  <si>
    <t>26 / 19</t>
  </si>
  <si>
    <t>Ćatović Sanida</t>
  </si>
  <si>
    <t>Kurtaj Zilha</t>
  </si>
  <si>
    <t>32 / 19</t>
  </si>
  <si>
    <t>Krkalović Marko</t>
  </si>
  <si>
    <t>33 / 19</t>
  </si>
  <si>
    <t>Milanović Anđela</t>
  </si>
  <si>
    <t>44 / 19</t>
  </si>
  <si>
    <t>Šćekić Stefan</t>
  </si>
  <si>
    <t>45 / 19</t>
  </si>
  <si>
    <t>Škrijelj Amina</t>
  </si>
  <si>
    <t>46 / 19</t>
  </si>
  <si>
    <t>Janković Marijana</t>
  </si>
  <si>
    <t>51 / 19</t>
  </si>
  <si>
    <t>Jovančević Marina</t>
  </si>
  <si>
    <t>14 / 18</t>
  </si>
  <si>
    <t>Pušija Melisa</t>
  </si>
  <si>
    <t>Mehonjić Zinaida</t>
  </si>
  <si>
    <t>33 / 18</t>
  </si>
  <si>
    <t>Hajdarpašić Erna</t>
  </si>
  <si>
    <t>36 / 18</t>
  </si>
  <si>
    <t>Ćorović Elza</t>
  </si>
  <si>
    <t>2 / 17</t>
  </si>
  <si>
    <t>Šćekić Božidarka</t>
  </si>
  <si>
    <t>15 / 17</t>
  </si>
  <si>
    <t>Leković Stefan</t>
  </si>
  <si>
    <t>30 / 17</t>
  </si>
  <si>
    <t>Lutovac Danica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</si>
</sst>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4" fontId="2" fillId="2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zoomScaleSheetLayoutView="100" workbookViewId="0">
      <selection activeCell="J1" sqref="J1"/>
    </sheetView>
  </sheetViews>
  <sheetFormatPr defaultRowHeight="15" x14ac:dyDescent="0.25"/>
  <cols>
    <col min="1" max="1" width="5" style="8" customWidth="1"/>
    <col min="2" max="2" width="7.85546875" style="9" customWidth="1"/>
    <col min="3" max="3" width="20.5703125" style="10" bestFit="1" customWidth="1"/>
    <col min="4" max="5" width="14.85546875" style="8" customWidth="1"/>
    <col min="6" max="6" width="10.7109375" style="8" hidden="1" customWidth="1"/>
    <col min="7" max="7" width="13.28515625" style="8" customWidth="1"/>
    <col min="8" max="8" width="4" style="8" hidden="1" customWidth="1"/>
    <col min="9" max="9" width="13.28515625" style="8" customWidth="1"/>
    <col min="10" max="10" width="9" style="8" customWidth="1"/>
    <col min="11" max="11" width="7.140625" style="8" bestFit="1" customWidth="1"/>
  </cols>
  <sheetData>
    <row r="1" spans="1:11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4">
        <v>1</v>
      </c>
      <c r="B2" s="5" t="s">
        <v>11</v>
      </c>
      <c r="C2" s="6" t="s">
        <v>12</v>
      </c>
      <c r="D2" s="4"/>
      <c r="E2" s="4">
        <v>20</v>
      </c>
      <c r="F2" s="4"/>
      <c r="G2" s="4">
        <v>15</v>
      </c>
      <c r="H2" s="4"/>
      <c r="I2" s="4">
        <f>H2/10*40</f>
        <v>0</v>
      </c>
      <c r="J2" s="4"/>
      <c r="K2" s="4" t="str">
        <f>IF(J2&gt;=89.5, "A", IF(J2&gt;=79.5, "B", IF(J2&gt;=69.5, "C", IF(J2&gt;=59.5, "D", IF(J2&gt;=49.5, "E", "F")))))</f>
        <v>F</v>
      </c>
    </row>
    <row r="3" spans="1:11" x14ac:dyDescent="0.25">
      <c r="A3" s="4">
        <v>2</v>
      </c>
      <c r="B3" s="5" t="s">
        <v>13</v>
      </c>
      <c r="C3" s="6" t="s">
        <v>14</v>
      </c>
      <c r="D3" s="4">
        <v>33</v>
      </c>
      <c r="E3" s="4"/>
      <c r="F3" s="4"/>
      <c r="G3" s="4">
        <v>20</v>
      </c>
      <c r="H3" s="4">
        <v>5.5</v>
      </c>
      <c r="I3" s="4">
        <f>H3/10*40</f>
        <v>22</v>
      </c>
      <c r="J3" s="4">
        <f>D3+E3+I3+G3</f>
        <v>75</v>
      </c>
      <c r="K3" s="4" t="str">
        <f>IF(J3&gt;=89.5, "A", IF(J3&gt;=79.5, "B", IF(J3&gt;=69.5, "C", IF(J3&gt;=59.5, "D", IF(J3&gt;=49.5, "E", "F")))))</f>
        <v>C</v>
      </c>
    </row>
    <row r="4" spans="1:11" x14ac:dyDescent="0.25">
      <c r="A4" s="4">
        <v>3</v>
      </c>
      <c r="B4" s="5" t="s">
        <v>15</v>
      </c>
      <c r="C4" s="6" t="s">
        <v>16</v>
      </c>
      <c r="D4" s="4">
        <v>33</v>
      </c>
      <c r="E4" s="4"/>
      <c r="F4" s="4"/>
      <c r="G4" s="4">
        <v>20</v>
      </c>
      <c r="H4" s="4">
        <v>5.5</v>
      </c>
      <c r="I4" s="4">
        <f>H4/10*40</f>
        <v>22</v>
      </c>
      <c r="J4" s="4">
        <f>D4+E4+I4+G4</f>
        <v>75</v>
      </c>
      <c r="K4" s="4" t="str">
        <f>IF(J4&gt;=89.5, "A", IF(J4&gt;=79.5, "B", IF(J4&gt;=69.5, "C", IF(J4&gt;=59.5, "D", IF(J4&gt;=49.5, "E", "F")))))</f>
        <v>C</v>
      </c>
    </row>
    <row r="5" spans="1:11" x14ac:dyDescent="0.25">
      <c r="A5" s="4">
        <v>4</v>
      </c>
      <c r="B5" s="5" t="s">
        <v>17</v>
      </c>
      <c r="C5" s="6" t="s">
        <v>18</v>
      </c>
      <c r="D5" s="4">
        <v>32</v>
      </c>
      <c r="E5" s="4"/>
      <c r="F5" s="4"/>
      <c r="G5" s="4">
        <v>10</v>
      </c>
      <c r="H5" s="4"/>
      <c r="I5" s="4">
        <v>38</v>
      </c>
      <c r="J5" s="4">
        <f>D5+E5+I5+G5</f>
        <v>80</v>
      </c>
      <c r="K5" s="4" t="str">
        <f>IF(J5&gt;=89.5, "A", IF(J5&gt;=79.5, "B", IF(J5&gt;=69.5, "C", IF(J5&gt;=59.5, "D", IF(J5&gt;=49.5, "E", "F")))))</f>
        <v>B</v>
      </c>
    </row>
    <row r="6" spans="1:11" x14ac:dyDescent="0.25">
      <c r="A6" s="4">
        <v>5</v>
      </c>
      <c r="B6" s="5" t="s">
        <v>19</v>
      </c>
      <c r="C6" s="6" t="s">
        <v>20</v>
      </c>
      <c r="D6" s="4">
        <v>28</v>
      </c>
      <c r="E6" s="4"/>
      <c r="F6" s="4"/>
      <c r="G6" s="4">
        <v>10</v>
      </c>
      <c r="H6" s="4"/>
      <c r="I6" s="4">
        <v>22</v>
      </c>
      <c r="J6" s="4">
        <f>D6+E6+I6+G6</f>
        <v>60</v>
      </c>
      <c r="K6" s="4" t="str">
        <f>IF(J6&gt;=89.5, "A", IF(J6&gt;=79.5, "B", IF(J6&gt;=69.5, "C", IF(J6&gt;=59.5, "D", IF(J6&gt;=49.5, "E", "F")))))</f>
        <v>D</v>
      </c>
    </row>
    <row r="7" spans="1:11" x14ac:dyDescent="0.25">
      <c r="A7" s="4">
        <v>6</v>
      </c>
      <c r="B7" s="5" t="s">
        <v>21</v>
      </c>
      <c r="C7" s="6" t="s">
        <v>22</v>
      </c>
      <c r="D7" s="4">
        <v>33</v>
      </c>
      <c r="E7" s="4"/>
      <c r="F7" s="4">
        <v>1</v>
      </c>
      <c r="G7" s="4">
        <v>20</v>
      </c>
      <c r="H7" s="4">
        <v>3</v>
      </c>
      <c r="I7" s="4">
        <v>27</v>
      </c>
      <c r="J7" s="4">
        <f>D7+E7+I7+G7</f>
        <v>80</v>
      </c>
      <c r="K7" s="4" t="str">
        <f>IF(J7&gt;=89.5, "A", IF(J7&gt;=79.5, "B", IF(J7&gt;=69.5, "C", IF(J7&gt;=59.5, "D", IF(J7&gt;=49.5, "E", "F")))))</f>
        <v>B</v>
      </c>
    </row>
    <row r="8" spans="1:11" x14ac:dyDescent="0.25">
      <c r="A8" s="4">
        <v>7</v>
      </c>
      <c r="B8" s="5" t="s">
        <v>23</v>
      </c>
      <c r="C8" s="6" t="s">
        <v>24</v>
      </c>
      <c r="D8" s="4">
        <v>35</v>
      </c>
      <c r="E8" s="4"/>
      <c r="F8" s="4">
        <v>1</v>
      </c>
      <c r="G8" s="4">
        <v>20</v>
      </c>
      <c r="H8" s="4">
        <v>8</v>
      </c>
      <c r="I8" s="4">
        <v>35</v>
      </c>
      <c r="J8" s="4">
        <f>D8+E8+I8+G8</f>
        <v>90</v>
      </c>
      <c r="K8" s="4" t="str">
        <f>IF(J8&gt;=89.5, "A", IF(J8&gt;=79.5, "B", IF(J8&gt;=69.5, "C", IF(J8&gt;=59.5, "D", IF(J8&gt;=49.5, "E", "F")))))</f>
        <v>A</v>
      </c>
    </row>
    <row r="9" spans="1:11" x14ac:dyDescent="0.25">
      <c r="A9" s="4">
        <v>8</v>
      </c>
      <c r="B9" s="5" t="s">
        <v>25</v>
      </c>
      <c r="C9" s="6" t="s">
        <v>26</v>
      </c>
      <c r="D9" s="4">
        <v>34</v>
      </c>
      <c r="E9" s="4"/>
      <c r="F9" s="4"/>
      <c r="G9" s="4">
        <v>10</v>
      </c>
      <c r="H9" s="4"/>
      <c r="I9" s="4">
        <v>20</v>
      </c>
      <c r="J9" s="4">
        <f>D9+E9+I9+G9</f>
        <v>64</v>
      </c>
      <c r="K9" s="4" t="str">
        <f>IF(J9&gt;=89.5, "A", IF(J9&gt;=79.5, "B", IF(J9&gt;=69.5, "C", IF(J9&gt;=59.5, "D", IF(J9&gt;=49.5, "E", "F")))))</f>
        <v>D</v>
      </c>
    </row>
    <row r="10" spans="1:11" x14ac:dyDescent="0.25">
      <c r="A10" s="4">
        <v>9</v>
      </c>
      <c r="B10" s="5" t="s">
        <v>27</v>
      </c>
      <c r="C10" s="6" t="s">
        <v>28</v>
      </c>
      <c r="D10" s="4">
        <v>40</v>
      </c>
      <c r="E10" s="4"/>
      <c r="F10" s="4"/>
      <c r="G10" s="4">
        <v>20</v>
      </c>
      <c r="H10" s="4">
        <v>10</v>
      </c>
      <c r="I10" s="4">
        <f>H10/10*40</f>
        <v>40</v>
      </c>
      <c r="J10" s="4">
        <f>D10+E10+I10+G10</f>
        <v>100</v>
      </c>
      <c r="K10" s="4" t="str">
        <f>IF(J10&gt;=89.5, "A", IF(J10&gt;=79.5, "B", IF(J10&gt;=69.5, "C", IF(J10&gt;=59.5, "D", IF(J10&gt;=49.5, "E", "F")))))</f>
        <v>A</v>
      </c>
    </row>
    <row r="11" spans="1:11" x14ac:dyDescent="0.25">
      <c r="A11" s="4">
        <v>10</v>
      </c>
      <c r="B11" s="5" t="s">
        <v>29</v>
      </c>
      <c r="C11" s="6" t="s">
        <v>30</v>
      </c>
      <c r="D11" s="4"/>
      <c r="E11" s="4">
        <v>28</v>
      </c>
      <c r="F11" s="4">
        <v>1</v>
      </c>
      <c r="G11" s="4">
        <v>20</v>
      </c>
      <c r="H11" s="4"/>
      <c r="I11" s="4">
        <v>32</v>
      </c>
      <c r="J11" s="4">
        <f>D11+E11+I11+G11</f>
        <v>80</v>
      </c>
      <c r="K11" s="4" t="str">
        <f>IF(J11&gt;=89.5, "A", IF(J11&gt;=79.5, "B", IF(J11&gt;=69.5, "C", IF(J11&gt;=59.5, "D", IF(J11&gt;=49.5, "E", "F")))))</f>
        <v>B</v>
      </c>
    </row>
    <row r="12" spans="1:11" x14ac:dyDescent="0.25">
      <c r="A12" s="4">
        <v>11</v>
      </c>
      <c r="B12" s="5" t="s">
        <v>31</v>
      </c>
      <c r="C12" s="6" t="s">
        <v>32</v>
      </c>
      <c r="D12" s="4"/>
      <c r="E12" s="4">
        <v>33</v>
      </c>
      <c r="F12" s="4"/>
      <c r="G12" s="4">
        <v>15</v>
      </c>
      <c r="H12" s="4"/>
      <c r="I12" s="4">
        <v>27</v>
      </c>
      <c r="J12" s="4">
        <f>D12+E12+I12+G12</f>
        <v>75</v>
      </c>
      <c r="K12" s="4" t="str">
        <f>IF(J12&gt;=89.5, "A", IF(J12&gt;=79.5, "B", IF(J12&gt;=69.5, "C", IF(J12&gt;=59.5, "D", IF(J12&gt;=49.5, "E", "F")))))</f>
        <v>C</v>
      </c>
    </row>
    <row r="13" spans="1:11" x14ac:dyDescent="0.25">
      <c r="A13" s="4">
        <v>12</v>
      </c>
      <c r="B13" s="5" t="s">
        <v>33</v>
      </c>
      <c r="C13" s="6" t="s">
        <v>34</v>
      </c>
      <c r="D13" s="4"/>
      <c r="E13" s="4"/>
      <c r="F13" s="4"/>
      <c r="G13" s="4"/>
      <c r="H13" s="4">
        <v>10</v>
      </c>
      <c r="I13" s="4">
        <f>H13/10*40</f>
        <v>40</v>
      </c>
      <c r="J13" s="4">
        <f>D13+E13+I13+G13</f>
        <v>40</v>
      </c>
      <c r="K13" s="4" t="str">
        <f>IF(J13&gt;=89.5, "A", IF(J13&gt;=79.5, "B", IF(J13&gt;=69.5, "C", IF(J13&gt;=59.5, "D", IF(J13&gt;=49.5, "E", "F")))))</f>
        <v>F</v>
      </c>
    </row>
    <row r="14" spans="1:11" x14ac:dyDescent="0.25">
      <c r="A14" s="4">
        <v>13</v>
      </c>
      <c r="B14" s="5" t="s">
        <v>35</v>
      </c>
      <c r="C14" s="6" t="s">
        <v>36</v>
      </c>
      <c r="D14" s="4">
        <v>28</v>
      </c>
      <c r="E14" s="4"/>
      <c r="F14" s="4">
        <v>1</v>
      </c>
      <c r="G14" s="4">
        <v>20</v>
      </c>
      <c r="H14" s="4"/>
      <c r="I14" s="4">
        <v>34</v>
      </c>
      <c r="J14" s="4">
        <f>D14+E14+I14+G14</f>
        <v>82</v>
      </c>
      <c r="K14" s="4" t="str">
        <f>IF(J14&gt;=89.5, "A", IF(J14&gt;=79.5, "B", IF(J14&gt;=69.5, "C", IF(J14&gt;=59.5, "D", IF(J14&gt;=49.5, "E", "F")))))</f>
        <v>B</v>
      </c>
    </row>
    <row r="15" spans="1:11" x14ac:dyDescent="0.25">
      <c r="A15" s="4">
        <v>14</v>
      </c>
      <c r="B15" s="5" t="s">
        <v>37</v>
      </c>
      <c r="C15" s="6" t="s">
        <v>38</v>
      </c>
      <c r="D15" s="4">
        <v>31</v>
      </c>
      <c r="E15" s="4"/>
      <c r="F15" s="4"/>
      <c r="G15" s="4">
        <v>10</v>
      </c>
      <c r="H15" s="4"/>
      <c r="I15" s="4">
        <v>25</v>
      </c>
      <c r="J15" s="4">
        <f>D15+E15+I15+G15</f>
        <v>66</v>
      </c>
      <c r="K15" s="4" t="str">
        <f>IF(J15&gt;=89.5, "A", IF(J15&gt;=79.5, "B", IF(J15&gt;=69.5, "C", IF(J15&gt;=59.5, "D", IF(J15&gt;=49.5, "E", "F")))))</f>
        <v>D</v>
      </c>
    </row>
    <row r="16" spans="1:11" x14ac:dyDescent="0.25">
      <c r="A16" s="4">
        <v>15</v>
      </c>
      <c r="B16" s="5" t="s">
        <v>39</v>
      </c>
      <c r="C16" s="6" t="s">
        <v>40</v>
      </c>
      <c r="D16" s="4">
        <v>0</v>
      </c>
      <c r="E16" s="4">
        <v>20</v>
      </c>
      <c r="F16" s="4">
        <v>1</v>
      </c>
      <c r="G16" s="4">
        <v>20</v>
      </c>
      <c r="H16" s="4">
        <v>2</v>
      </c>
      <c r="I16" s="4">
        <v>25</v>
      </c>
      <c r="J16" s="4">
        <f>D16+E16+I16+G16</f>
        <v>65</v>
      </c>
      <c r="K16" s="4" t="str">
        <f>IF(J16&gt;=89.5, "A", IF(J16&gt;=79.5, "B", IF(J16&gt;=69.5, "C", IF(J16&gt;=59.5, "D", IF(J16&gt;=49.5, "E", "F")))))</f>
        <v>D</v>
      </c>
    </row>
    <row r="17" spans="1:11" x14ac:dyDescent="0.25">
      <c r="A17" s="4">
        <v>16</v>
      </c>
      <c r="B17" s="5" t="s">
        <v>41</v>
      </c>
      <c r="C17" s="6" t="s">
        <v>42</v>
      </c>
      <c r="D17" s="4"/>
      <c r="E17" s="4">
        <v>33</v>
      </c>
      <c r="F17" s="4"/>
      <c r="G17" s="4">
        <v>10</v>
      </c>
      <c r="H17" s="4"/>
      <c r="I17" s="4">
        <v>27</v>
      </c>
      <c r="J17" s="4">
        <f>D17+E17+I17+G17</f>
        <v>70</v>
      </c>
      <c r="K17" s="4" t="str">
        <f>IF(J17&gt;=89.5, "A", IF(J17&gt;=79.5, "B", IF(J17&gt;=69.5, "C", IF(J17&gt;=59.5, "D", IF(J17&gt;=49.5, "E", "F")))))</f>
        <v>C</v>
      </c>
    </row>
    <row r="18" spans="1:11" x14ac:dyDescent="0.25">
      <c r="A18" s="4">
        <v>17</v>
      </c>
      <c r="B18" s="5" t="s">
        <v>43</v>
      </c>
      <c r="C18" s="6" t="s">
        <v>44</v>
      </c>
      <c r="D18" s="4"/>
      <c r="E18" s="4">
        <v>35</v>
      </c>
      <c r="F18" s="4">
        <v>1</v>
      </c>
      <c r="G18" s="4">
        <v>20</v>
      </c>
      <c r="H18" s="4"/>
      <c r="I18" s="4">
        <v>10</v>
      </c>
      <c r="J18" s="4"/>
      <c r="K18" s="4" t="str">
        <f>IF(J18&gt;=89.5, "A", IF(J18&gt;=79.5, "B", IF(J18&gt;=69.5, "C", IF(J18&gt;=59.5, "D", IF(J18&gt;=49.5, "E", "F")))))</f>
        <v>F</v>
      </c>
    </row>
    <row r="19" spans="1:11" x14ac:dyDescent="0.25">
      <c r="A19" s="4">
        <v>18</v>
      </c>
      <c r="B19" s="5" t="s">
        <v>45</v>
      </c>
      <c r="C19" s="6" t="s">
        <v>46</v>
      </c>
      <c r="D19" s="4">
        <v>38</v>
      </c>
      <c r="E19" s="4"/>
      <c r="F19" s="4"/>
      <c r="G19" s="4">
        <v>20</v>
      </c>
      <c r="H19" s="4">
        <v>10</v>
      </c>
      <c r="I19" s="4">
        <f>H19/10*40</f>
        <v>40</v>
      </c>
      <c r="J19" s="4">
        <f>D19+E19+I19+G19</f>
        <v>98</v>
      </c>
      <c r="K19" s="4" t="str">
        <f>IF(J19&gt;=89.5, "A", IF(J19&gt;=79.5, "B", IF(J19&gt;=69.5, "C", IF(J19&gt;=59.5, "D", IF(J19&gt;=49.5, "E", "F")))))</f>
        <v>A</v>
      </c>
    </row>
    <row r="20" spans="1:11" x14ac:dyDescent="0.25">
      <c r="A20" s="4">
        <v>19</v>
      </c>
      <c r="B20" s="5" t="s">
        <v>47</v>
      </c>
      <c r="C20" s="6" t="s">
        <v>48</v>
      </c>
      <c r="D20" s="4">
        <v>25</v>
      </c>
      <c r="E20" s="4"/>
      <c r="F20" s="4"/>
      <c r="G20" s="4">
        <v>10</v>
      </c>
      <c r="H20" s="4">
        <v>1</v>
      </c>
      <c r="I20" s="4">
        <v>12</v>
      </c>
      <c r="J20" s="4"/>
      <c r="K20" s="4" t="str">
        <f>IF(J20&gt;=89.5, "A", IF(J20&gt;=79.5, "B", IF(J20&gt;=69.5, "C", IF(J20&gt;=59.5, "D", IF(J20&gt;=49.5, "E", "F")))))</f>
        <v>F</v>
      </c>
    </row>
    <row r="21" spans="1:11" x14ac:dyDescent="0.25">
      <c r="A21" s="4">
        <v>20</v>
      </c>
      <c r="B21" s="5" t="s">
        <v>49</v>
      </c>
      <c r="C21" s="6" t="s">
        <v>50</v>
      </c>
      <c r="D21" s="4"/>
      <c r="E21" s="4">
        <v>28</v>
      </c>
      <c r="F21" s="4"/>
      <c r="G21" s="4">
        <v>15</v>
      </c>
      <c r="H21" s="4">
        <v>3.5</v>
      </c>
      <c r="I21" s="4">
        <v>20</v>
      </c>
      <c r="J21" s="4">
        <f>D21+E21+I21+G21</f>
        <v>63</v>
      </c>
      <c r="K21" s="4" t="str">
        <f>IF(J21&gt;=89.5, "A", IF(J21&gt;=79.5, "B", IF(J21&gt;=69.5, "C", IF(J21&gt;=59.5, "D", IF(J21&gt;=49.5, "E", "F")))))</f>
        <v>D</v>
      </c>
    </row>
    <row r="22" spans="1:11" x14ac:dyDescent="0.25">
      <c r="A22" s="4">
        <v>21</v>
      </c>
      <c r="B22" s="5" t="s">
        <v>51</v>
      </c>
      <c r="C22" s="6" t="s">
        <v>52</v>
      </c>
      <c r="D22" s="4">
        <v>31</v>
      </c>
      <c r="E22" s="4"/>
      <c r="F22" s="4">
        <v>1</v>
      </c>
      <c r="G22" s="4">
        <v>20</v>
      </c>
      <c r="H22" s="4"/>
      <c r="I22" s="4">
        <v>39</v>
      </c>
      <c r="J22" s="4">
        <f>D22+E22+I22+G22</f>
        <v>90</v>
      </c>
      <c r="K22" s="4" t="str">
        <f>IF(J22&gt;=89.5, "A", IF(J22&gt;=79.5, "B", IF(J22&gt;=69.5, "C", IF(J22&gt;=59.5, "D", IF(J22&gt;=49.5, "E", "F")))))</f>
        <v>A</v>
      </c>
    </row>
    <row r="23" spans="1:11" x14ac:dyDescent="0.25">
      <c r="A23" s="4">
        <v>22</v>
      </c>
      <c r="B23" s="5" t="s">
        <v>53</v>
      </c>
      <c r="C23" s="6" t="s">
        <v>54</v>
      </c>
      <c r="D23" s="4"/>
      <c r="E23" s="4">
        <v>20</v>
      </c>
      <c r="F23" s="4"/>
      <c r="G23" s="4">
        <v>10</v>
      </c>
      <c r="H23" s="4"/>
      <c r="I23" s="4">
        <v>11</v>
      </c>
      <c r="J23" s="4"/>
      <c r="K23" s="4" t="str">
        <f>IF(J23&gt;=89.5, "A", IF(J23&gt;=79.5, "B", IF(J23&gt;=69.5, "C", IF(J23&gt;=59.5, "D", IF(J23&gt;=49.5, "E", "F")))))</f>
        <v>F</v>
      </c>
    </row>
    <row r="24" spans="1:11" x14ac:dyDescent="0.25">
      <c r="A24" s="4">
        <v>23</v>
      </c>
      <c r="B24" s="5" t="s">
        <v>55</v>
      </c>
      <c r="C24" s="6" t="s">
        <v>56</v>
      </c>
      <c r="D24" s="4">
        <v>30</v>
      </c>
      <c r="E24" s="4"/>
      <c r="F24" s="4">
        <v>1</v>
      </c>
      <c r="G24" s="4">
        <v>20</v>
      </c>
      <c r="H24" s="4"/>
      <c r="I24" s="4">
        <v>26</v>
      </c>
      <c r="J24" s="4">
        <f>D24+E24+I24+G24</f>
        <v>76</v>
      </c>
      <c r="K24" s="4" t="str">
        <f>IF(J24&gt;=89.5, "A", IF(J24&gt;=79.5, "B", IF(J24&gt;=69.5, "C", IF(J24&gt;=59.5, "D", IF(J24&gt;=49.5, "E", "F")))))</f>
        <v>C</v>
      </c>
    </row>
    <row r="25" spans="1:11" x14ac:dyDescent="0.25">
      <c r="A25" s="4">
        <v>24</v>
      </c>
      <c r="B25" s="5" t="s">
        <v>57</v>
      </c>
      <c r="C25" s="6" t="s">
        <v>58</v>
      </c>
      <c r="D25" s="4">
        <v>32</v>
      </c>
      <c r="E25" s="4"/>
      <c r="F25" s="4">
        <v>1</v>
      </c>
      <c r="G25" s="4">
        <v>20</v>
      </c>
      <c r="H25" s="4"/>
      <c r="I25" s="4">
        <v>18</v>
      </c>
      <c r="J25" s="4"/>
      <c r="K25" s="4" t="str">
        <f>IF(J25&gt;=89.5, "A", IF(J25&gt;=79.5, "B", IF(J25&gt;=69.5, "C", IF(J25&gt;=59.5, "D", IF(J25&gt;=49.5, "E", "F")))))</f>
        <v>F</v>
      </c>
    </row>
    <row r="26" spans="1:11" x14ac:dyDescent="0.25">
      <c r="A26" s="4">
        <v>25</v>
      </c>
      <c r="B26" s="5" t="s">
        <v>59</v>
      </c>
      <c r="C26" s="6" t="s">
        <v>60</v>
      </c>
      <c r="D26" s="4"/>
      <c r="E26" s="4">
        <v>36</v>
      </c>
      <c r="F26" s="4"/>
      <c r="G26" s="4">
        <v>10</v>
      </c>
      <c r="H26" s="4"/>
      <c r="I26" s="4">
        <f>H26/10*40</f>
        <v>0</v>
      </c>
      <c r="J26" s="4"/>
      <c r="K26" s="4" t="str">
        <f>IF(J26&gt;=89.5, "A", IF(J26&gt;=79.5, "B", IF(J26&gt;=69.5, "C", IF(J26&gt;=59.5, "D", IF(J26&gt;=49.5, "E", "F")))))</f>
        <v>F</v>
      </c>
    </row>
    <row r="27" spans="1:11" x14ac:dyDescent="0.25">
      <c r="A27" s="4">
        <v>26</v>
      </c>
      <c r="B27" s="5" t="s">
        <v>61</v>
      </c>
      <c r="C27" s="6" t="s">
        <v>62</v>
      </c>
      <c r="D27" s="4">
        <v>33</v>
      </c>
      <c r="E27" s="4"/>
      <c r="F27" s="4"/>
      <c r="G27" s="4">
        <v>10</v>
      </c>
      <c r="H27" s="4"/>
      <c r="I27" s="4">
        <v>23</v>
      </c>
      <c r="J27" s="4">
        <f>D27+E27+I27+G27</f>
        <v>66</v>
      </c>
      <c r="K27" s="4" t="str">
        <f>IF(J27&gt;=89.5, "A", IF(J27&gt;=79.5, "B", IF(J27&gt;=69.5, "C", IF(J27&gt;=59.5, "D", IF(J27&gt;=49.5, "E", "F")))))</f>
        <v>D</v>
      </c>
    </row>
    <row r="28" spans="1:11" x14ac:dyDescent="0.25">
      <c r="A28" s="4">
        <v>27</v>
      </c>
      <c r="B28" s="5" t="s">
        <v>63</v>
      </c>
      <c r="C28" s="6" t="s">
        <v>64</v>
      </c>
      <c r="D28" s="4">
        <v>34</v>
      </c>
      <c r="E28" s="4"/>
      <c r="F28" s="4"/>
      <c r="G28" s="4">
        <v>20</v>
      </c>
      <c r="H28" s="4">
        <v>8</v>
      </c>
      <c r="I28" s="4">
        <v>36</v>
      </c>
      <c r="J28" s="4">
        <f>D28+E28+I28+G28</f>
        <v>90</v>
      </c>
      <c r="K28" s="4" t="str">
        <f>IF(J28&gt;=89.5, "A", IF(J28&gt;=79.5, "B", IF(J28&gt;=69.5, "C", IF(J28&gt;=59.5, "D", IF(J28&gt;=49.5, "E", "F")))))</f>
        <v>A</v>
      </c>
    </row>
    <row r="29" spans="1:11" x14ac:dyDescent="0.25">
      <c r="A29" s="4">
        <v>28</v>
      </c>
      <c r="B29" s="5" t="s">
        <v>65</v>
      </c>
      <c r="C29" s="6" t="s">
        <v>66</v>
      </c>
      <c r="D29" s="4"/>
      <c r="E29" s="4">
        <v>26</v>
      </c>
      <c r="F29" s="4">
        <v>1</v>
      </c>
      <c r="G29" s="4">
        <v>15</v>
      </c>
      <c r="H29" s="4"/>
      <c r="I29" s="4">
        <f>H29/10*40</f>
        <v>0</v>
      </c>
      <c r="J29" s="4"/>
      <c r="K29" s="4" t="str">
        <f>IF(J29&gt;=89.5, "A", IF(J29&gt;=79.5, "B", IF(J29&gt;=69.5, "C", IF(J29&gt;=59.5, "D", IF(J29&gt;=49.5, "E", "F")))))</f>
        <v>F</v>
      </c>
    </row>
    <row r="30" spans="1:11" x14ac:dyDescent="0.25">
      <c r="A30" s="4">
        <v>29</v>
      </c>
      <c r="B30" s="5" t="s">
        <v>67</v>
      </c>
      <c r="C30" s="6" t="s">
        <v>68</v>
      </c>
      <c r="D30" s="4">
        <v>34</v>
      </c>
      <c r="E30" s="4"/>
      <c r="F30" s="4"/>
      <c r="G30" s="4">
        <v>20</v>
      </c>
      <c r="H30" s="4">
        <v>7.5</v>
      </c>
      <c r="I30" s="4">
        <f>H30/10*40</f>
        <v>30</v>
      </c>
      <c r="J30" s="4">
        <f>D30+E30+I30+G30</f>
        <v>84</v>
      </c>
      <c r="K30" s="4" t="str">
        <f>IF(J30&gt;=89.5, "A", IF(J30&gt;=79.5, "B", IF(J30&gt;=69.5, "C", IF(J30&gt;=59.5, "D", IF(J30&gt;=49.5, "E", "F")))))</f>
        <v>B</v>
      </c>
    </row>
    <row r="31" spans="1:11" x14ac:dyDescent="0.25">
      <c r="A31" s="4">
        <v>30</v>
      </c>
      <c r="B31" s="5" t="s">
        <v>69</v>
      </c>
      <c r="C31" s="6" t="s">
        <v>70</v>
      </c>
      <c r="D31" s="4"/>
      <c r="E31" s="4">
        <v>22</v>
      </c>
      <c r="F31" s="4">
        <v>1</v>
      </c>
      <c r="G31" s="4">
        <v>20</v>
      </c>
      <c r="H31" s="4"/>
      <c r="I31" s="4">
        <v>22</v>
      </c>
      <c r="J31" s="4">
        <f>D31+E31+I31+G31</f>
        <v>64</v>
      </c>
      <c r="K31" s="4" t="str">
        <f>IF(J31&gt;=89.5, "A", IF(J31&gt;=79.5, "B", IF(J31&gt;=69.5, "C", IF(J31&gt;=59.5, "D", IF(J31&gt;=49.5, "E", "F")))))</f>
        <v>D</v>
      </c>
    </row>
    <row r="32" spans="1:11" x14ac:dyDescent="0.25">
      <c r="A32" s="4">
        <v>31</v>
      </c>
      <c r="B32" s="5" t="s">
        <v>71</v>
      </c>
      <c r="C32" s="6" t="s">
        <v>72</v>
      </c>
      <c r="D32" s="4">
        <v>30</v>
      </c>
      <c r="E32" s="4"/>
      <c r="F32" s="4"/>
      <c r="G32" s="4">
        <v>10</v>
      </c>
      <c r="H32" s="4">
        <v>5</v>
      </c>
      <c r="I32" s="4">
        <f>H32/10*40</f>
        <v>20</v>
      </c>
      <c r="J32" s="4">
        <f>D32+E32+I32+G32</f>
        <v>60</v>
      </c>
      <c r="K32" s="4" t="str">
        <f>IF(J32&gt;=89.5, "A", IF(J32&gt;=79.5, "B", IF(J32&gt;=69.5, "C", IF(J32&gt;=59.5, "D", IF(J32&gt;=49.5, "E", "F")))))</f>
        <v>D</v>
      </c>
    </row>
    <row r="33" spans="1:11" x14ac:dyDescent="0.25">
      <c r="A33" s="4">
        <v>32</v>
      </c>
      <c r="B33" s="5" t="s">
        <v>73</v>
      </c>
      <c r="C33" s="6" t="s">
        <v>74</v>
      </c>
      <c r="D33" s="4"/>
      <c r="E33" s="4"/>
      <c r="F33" s="4">
        <v>1</v>
      </c>
      <c r="G33" s="4">
        <v>20</v>
      </c>
      <c r="H33" s="4"/>
      <c r="I33" s="4">
        <v>22</v>
      </c>
      <c r="J33" s="4">
        <f>D33+E33+I33+G33</f>
        <v>42</v>
      </c>
      <c r="K33" s="4" t="str">
        <f>IF(J33&gt;=89.5, "A", IF(J33&gt;=79.5, "B", IF(J33&gt;=69.5, "C", IF(J33&gt;=59.5, "D", IF(J33&gt;=49.5, "E", "F")))))</f>
        <v>F</v>
      </c>
    </row>
    <row r="34" spans="1:11" x14ac:dyDescent="0.25">
      <c r="A34" s="4">
        <v>33</v>
      </c>
      <c r="B34" s="5" t="s">
        <v>75</v>
      </c>
      <c r="C34" s="6" t="s">
        <v>76</v>
      </c>
      <c r="D34" s="4">
        <v>33</v>
      </c>
      <c r="E34" s="4"/>
      <c r="F34" s="4"/>
      <c r="G34" s="4">
        <v>10</v>
      </c>
      <c r="H34" s="4">
        <v>1</v>
      </c>
      <c r="I34" s="4">
        <v>17</v>
      </c>
      <c r="J34" s="4"/>
      <c r="K34" s="4" t="str">
        <f>IF(J34&gt;=89.5, "A", IF(J34&gt;=79.5, "B", IF(J34&gt;=69.5, "C", IF(J34&gt;=59.5, "D", IF(J34&gt;=49.5, "E", "F")))))</f>
        <v>F</v>
      </c>
    </row>
    <row r="35" spans="1:11" x14ac:dyDescent="0.25">
      <c r="A35" s="4">
        <v>34</v>
      </c>
      <c r="B35" s="5" t="s">
        <v>77</v>
      </c>
      <c r="C35" s="6" t="s">
        <v>78</v>
      </c>
      <c r="D35" s="4">
        <v>35</v>
      </c>
      <c r="E35" s="4"/>
      <c r="F35" s="4"/>
      <c r="G35" s="4">
        <v>10</v>
      </c>
      <c r="H35" s="4">
        <v>4</v>
      </c>
      <c r="I35" s="4">
        <v>20</v>
      </c>
      <c r="J35" s="4">
        <f>D35+E35+I35+G35</f>
        <v>65</v>
      </c>
      <c r="K35" s="4" t="str">
        <f>IF(J35&gt;=89.5, "A", IF(J35&gt;=79.5, "B", IF(J35&gt;=69.5, "C", IF(J35&gt;=59.5, "D", IF(J35&gt;=49.5, "E", "F")))))</f>
        <v>D</v>
      </c>
    </row>
    <row r="36" spans="1:11" x14ac:dyDescent="0.25">
      <c r="A36" s="4">
        <v>35</v>
      </c>
      <c r="B36" s="5" t="s">
        <v>79</v>
      </c>
      <c r="C36" s="6" t="s">
        <v>80</v>
      </c>
      <c r="D36" s="4">
        <v>31</v>
      </c>
      <c r="E36" s="4"/>
      <c r="F36" s="4">
        <v>1</v>
      </c>
      <c r="G36" s="4">
        <v>20</v>
      </c>
      <c r="H36" s="4"/>
      <c r="I36" s="4">
        <f>H36/10*40</f>
        <v>0</v>
      </c>
      <c r="J36" s="4"/>
      <c r="K36" s="4" t="str">
        <f>IF(J36&gt;=89.5, "A", IF(J36&gt;=79.5, "B", IF(J36&gt;=69.5, "C", IF(J36&gt;=59.5, "D", IF(J36&gt;=49.5, "E", "F")))))</f>
        <v>F</v>
      </c>
    </row>
    <row r="37" spans="1:11" x14ac:dyDescent="0.25">
      <c r="A37" s="4">
        <v>36</v>
      </c>
      <c r="B37" s="5" t="s">
        <v>81</v>
      </c>
      <c r="C37" s="6" t="s">
        <v>82</v>
      </c>
      <c r="D37" s="4"/>
      <c r="E37" s="4"/>
      <c r="F37" s="4"/>
      <c r="G37" s="4">
        <v>0</v>
      </c>
      <c r="H37" s="4"/>
      <c r="I37" s="4">
        <f>H37/10*40</f>
        <v>0</v>
      </c>
      <c r="J37" s="4"/>
      <c r="K37" s="4" t="str">
        <f>IF(J37&gt;=89.5, "A", IF(J37&gt;=79.5, "B", IF(J37&gt;=69.5, "C", IF(J37&gt;=59.5, "D", IF(J37&gt;=49.5, "E", "F")))))</f>
        <v>F</v>
      </c>
    </row>
    <row r="38" spans="1:11" x14ac:dyDescent="0.25">
      <c r="A38" s="4">
        <v>37</v>
      </c>
      <c r="B38" s="5" t="s">
        <v>83</v>
      </c>
      <c r="C38" s="6" t="s">
        <v>84</v>
      </c>
      <c r="D38" s="4"/>
      <c r="E38" s="4">
        <v>30</v>
      </c>
      <c r="F38" s="4"/>
      <c r="G38" s="4">
        <v>10</v>
      </c>
      <c r="H38" s="4"/>
      <c r="I38" s="4">
        <f>H38/10*40</f>
        <v>0</v>
      </c>
      <c r="J38" s="4"/>
      <c r="K38" s="4" t="str">
        <f>IF(J38&gt;=89.5, "A", IF(J38&gt;=79.5, "B", IF(J38&gt;=69.5, "C", IF(J38&gt;=59.5, "D", IF(J38&gt;=49.5, "E", "F")))))</f>
        <v>F</v>
      </c>
    </row>
    <row r="39" spans="1:11" x14ac:dyDescent="0.25">
      <c r="A39" s="4">
        <v>38</v>
      </c>
      <c r="B39" s="5" t="s">
        <v>85</v>
      </c>
      <c r="C39" s="6" t="s">
        <v>86</v>
      </c>
      <c r="D39" s="4">
        <v>34</v>
      </c>
      <c r="E39" s="4"/>
      <c r="F39" s="4">
        <v>1</v>
      </c>
      <c r="G39" s="4">
        <v>15</v>
      </c>
      <c r="H39" s="4"/>
      <c r="I39" s="4">
        <v>24</v>
      </c>
      <c r="J39" s="4">
        <f>D39+E39+I39+G39</f>
        <v>73</v>
      </c>
      <c r="K39" s="4" t="str">
        <f>IF(J39&gt;=89.5, "A", IF(J39&gt;=79.5, "B", IF(J39&gt;=69.5, "C", IF(J39&gt;=59.5, "D", IF(J39&gt;=49.5, "E", "F")))))</f>
        <v>C</v>
      </c>
    </row>
    <row r="40" spans="1:11" x14ac:dyDescent="0.25">
      <c r="A40" s="4">
        <v>39</v>
      </c>
      <c r="B40" s="5" t="s">
        <v>87</v>
      </c>
      <c r="C40" s="6" t="s">
        <v>88</v>
      </c>
      <c r="D40" s="4">
        <v>34</v>
      </c>
      <c r="E40" s="4"/>
      <c r="F40" s="4"/>
      <c r="G40" s="4">
        <v>10</v>
      </c>
      <c r="H40" s="4">
        <v>4.5</v>
      </c>
      <c r="I40" s="4">
        <f>H40/10*40</f>
        <v>18</v>
      </c>
      <c r="J40" s="4"/>
      <c r="K40" s="4" t="str">
        <f>IF(J40&gt;=89.5, "A", IF(J40&gt;=79.5, "B", IF(J40&gt;=69.5, "C", IF(J40&gt;=59.5, "D", IF(J40&gt;=49.5, "E", "F")))))</f>
        <v>F</v>
      </c>
    </row>
    <row r="41" spans="1:11" x14ac:dyDescent="0.25">
      <c r="A41" s="4">
        <v>40</v>
      </c>
      <c r="B41" s="5" t="s">
        <v>89</v>
      </c>
      <c r="C41" s="6" t="s">
        <v>90</v>
      </c>
      <c r="D41" s="4"/>
      <c r="E41" s="4">
        <v>22</v>
      </c>
      <c r="F41" s="4">
        <v>1</v>
      </c>
      <c r="G41" s="4">
        <v>20</v>
      </c>
      <c r="H41" s="4"/>
      <c r="I41" s="4">
        <v>22</v>
      </c>
      <c r="J41" s="4">
        <f>D41+E41+I41+G41</f>
        <v>64</v>
      </c>
      <c r="K41" s="4" t="str">
        <f>IF(J41&gt;=89.5, "A", IF(J41&gt;=79.5, "B", IF(J41&gt;=69.5, "C", IF(J41&gt;=59.5, "D", IF(J41&gt;=49.5, "E", "F")))))</f>
        <v>D</v>
      </c>
    </row>
    <row r="42" spans="1:11" x14ac:dyDescent="0.25">
      <c r="A42" s="4">
        <v>41</v>
      </c>
      <c r="B42" s="5" t="s">
        <v>91</v>
      </c>
      <c r="C42" s="6" t="s">
        <v>92</v>
      </c>
      <c r="D42" s="4"/>
      <c r="E42" s="4">
        <v>23</v>
      </c>
      <c r="F42" s="4"/>
      <c r="G42" s="4">
        <v>10</v>
      </c>
      <c r="H42" s="4"/>
      <c r="I42" s="4">
        <v>27</v>
      </c>
      <c r="J42" s="4">
        <f>D42+E42+I42+G42</f>
        <v>60</v>
      </c>
      <c r="K42" s="4" t="str">
        <f>IF(J42&gt;=89.5, "A", IF(J42&gt;=79.5, "B", IF(J42&gt;=69.5, "C", IF(J42&gt;=59.5, "D", IF(J42&gt;=49.5, "E", "F")))))</f>
        <v>D</v>
      </c>
    </row>
    <row r="43" spans="1:11" x14ac:dyDescent="0.25">
      <c r="A43" s="4">
        <v>42</v>
      </c>
      <c r="B43" s="5" t="s">
        <v>93</v>
      </c>
      <c r="C43" s="6" t="s">
        <v>94</v>
      </c>
      <c r="D43" s="4">
        <v>26</v>
      </c>
      <c r="E43" s="4"/>
      <c r="F43" s="4"/>
      <c r="G43" s="4">
        <v>10</v>
      </c>
      <c r="H43" s="4">
        <v>2.5</v>
      </c>
      <c r="I43" s="4">
        <v>27</v>
      </c>
      <c r="J43" s="4">
        <f>D43+E43+I43+G43</f>
        <v>63</v>
      </c>
      <c r="K43" s="4" t="str">
        <f>IF(J43&gt;=89.5, "A", IF(J43&gt;=79.5, "B", IF(J43&gt;=69.5, "C", IF(J43&gt;=59.5, "D", IF(J43&gt;=49.5, "E", "F")))))</f>
        <v>D</v>
      </c>
    </row>
    <row r="44" spans="1:11" x14ac:dyDescent="0.25">
      <c r="A44" s="4">
        <v>43</v>
      </c>
      <c r="B44" s="5" t="s">
        <v>95</v>
      </c>
      <c r="C44" s="6" t="s">
        <v>96</v>
      </c>
      <c r="D44" s="4">
        <v>38</v>
      </c>
      <c r="E44" s="4"/>
      <c r="F44" s="4">
        <v>1</v>
      </c>
      <c r="G44" s="4">
        <v>20</v>
      </c>
      <c r="H44" s="4"/>
      <c r="I44" s="4">
        <v>26</v>
      </c>
      <c r="J44" s="4">
        <f>D44+E44+I44+G44</f>
        <v>84</v>
      </c>
      <c r="K44" s="4" t="str">
        <f>IF(J44&gt;=89.5, "A", IF(J44&gt;=79.5, "B", IF(J44&gt;=69.5, "C", IF(J44&gt;=59.5, "D", IF(J44&gt;=49.5, "E", "F")))))</f>
        <v>B</v>
      </c>
    </row>
    <row r="45" spans="1:11" x14ac:dyDescent="0.25">
      <c r="A45" s="4">
        <v>44</v>
      </c>
      <c r="B45" s="5" t="s">
        <v>97</v>
      </c>
      <c r="C45" s="6" t="s">
        <v>98</v>
      </c>
      <c r="D45" s="4">
        <v>31</v>
      </c>
      <c r="E45" s="4"/>
      <c r="F45" s="4">
        <v>1</v>
      </c>
      <c r="G45" s="4">
        <v>20</v>
      </c>
      <c r="H45" s="4">
        <v>6</v>
      </c>
      <c r="I45" s="4">
        <f>H45/10*40</f>
        <v>24</v>
      </c>
      <c r="J45" s="4">
        <f>D45+E45+I45+G45</f>
        <v>75</v>
      </c>
      <c r="K45" s="4" t="str">
        <f>IF(J45&gt;=89.5, "A", IF(J45&gt;=79.5, "B", IF(J45&gt;=69.5, "C", IF(J45&gt;=59.5, "D", IF(J45&gt;=49.5, "E", "F")))))</f>
        <v>C</v>
      </c>
    </row>
    <row r="46" spans="1:11" x14ac:dyDescent="0.25">
      <c r="A46" s="4">
        <v>45</v>
      </c>
      <c r="B46" s="5" t="s">
        <v>99</v>
      </c>
      <c r="C46" s="6" t="s">
        <v>100</v>
      </c>
      <c r="D46" s="7">
        <v>40</v>
      </c>
      <c r="E46" s="4"/>
      <c r="F46" s="4">
        <v>1</v>
      </c>
      <c r="G46" s="4">
        <v>15</v>
      </c>
      <c r="H46" s="4"/>
      <c r="I46" s="4">
        <v>15</v>
      </c>
      <c r="J46" s="4"/>
      <c r="K46" s="4" t="str">
        <f>IF(J46&gt;=89.5, "A", IF(J46&gt;=79.5, "B", IF(J46&gt;=69.5, "C", IF(J46&gt;=59.5, "D", IF(J46&gt;=49.5, "E", "F")))))</f>
        <v>F</v>
      </c>
    </row>
    <row r="47" spans="1:11" x14ac:dyDescent="0.25">
      <c r="A47" s="4">
        <v>46</v>
      </c>
      <c r="B47" s="5" t="s">
        <v>101</v>
      </c>
      <c r="C47" s="6" t="s">
        <v>102</v>
      </c>
      <c r="D47" s="4"/>
      <c r="E47" s="4">
        <v>28</v>
      </c>
      <c r="F47" s="4"/>
      <c r="G47" s="4">
        <v>10</v>
      </c>
      <c r="H47" s="4"/>
      <c r="I47" s="4">
        <v>13</v>
      </c>
      <c r="J47" s="4"/>
      <c r="K47" s="4" t="str">
        <f>IF(J47&gt;=89.5, "A", IF(J47&gt;=79.5, "B", IF(J47&gt;=69.5, "C", IF(J47&gt;=59.5, "D", IF(J47&gt;=49.5, "E", "F")))))</f>
        <v>F</v>
      </c>
    </row>
    <row r="48" spans="1:11" x14ac:dyDescent="0.25">
      <c r="A48" s="4">
        <v>47</v>
      </c>
      <c r="B48" s="5" t="s">
        <v>103</v>
      </c>
      <c r="C48" s="6" t="s">
        <v>104</v>
      </c>
      <c r="D48" s="4"/>
      <c r="E48" s="4">
        <v>27</v>
      </c>
      <c r="F48" s="4"/>
      <c r="G48" s="4">
        <v>15</v>
      </c>
      <c r="H48" s="4">
        <v>6</v>
      </c>
      <c r="I48" s="4">
        <f>H48/10*40</f>
        <v>24</v>
      </c>
      <c r="J48" s="4">
        <f>D48+E48+I48+G48</f>
        <v>66</v>
      </c>
      <c r="K48" s="4" t="str">
        <f>IF(J48&gt;=89.5, "A", IF(J48&gt;=79.5, "B", IF(J48&gt;=69.5, "C", IF(J48&gt;=59.5, "D", IF(J48&gt;=49.5, "E", "F")))))</f>
        <v>D</v>
      </c>
    </row>
    <row r="49" spans="1:11" x14ac:dyDescent="0.25">
      <c r="A49" s="4">
        <v>48</v>
      </c>
      <c r="B49" s="5" t="s">
        <v>105</v>
      </c>
      <c r="C49" s="6" t="s">
        <v>106</v>
      </c>
      <c r="D49" s="4"/>
      <c r="E49" s="4">
        <v>35</v>
      </c>
      <c r="F49" s="4">
        <v>1</v>
      </c>
      <c r="G49" s="4">
        <v>20</v>
      </c>
      <c r="H49" s="4">
        <v>7</v>
      </c>
      <c r="I49" s="4">
        <f>H49/10*40</f>
        <v>28</v>
      </c>
      <c r="J49" s="4">
        <f>D49+E49+I49+G49</f>
        <v>83</v>
      </c>
      <c r="K49" s="4" t="str">
        <f>IF(J49&gt;=89.5, "A", IF(J49&gt;=79.5, "B", IF(J49&gt;=69.5, "C", IF(J49&gt;=59.5, "D", IF(J49&gt;=49.5, "E", "F")))))</f>
        <v>B</v>
      </c>
    </row>
    <row r="50" spans="1:11" x14ac:dyDescent="0.25">
      <c r="A50" s="4">
        <v>49</v>
      </c>
      <c r="B50" s="5" t="s">
        <v>107</v>
      </c>
      <c r="C50" s="6" t="s">
        <v>108</v>
      </c>
      <c r="D50" s="4"/>
      <c r="E50" s="4"/>
      <c r="F50" s="4"/>
      <c r="G50" s="4">
        <v>10</v>
      </c>
      <c r="H50" s="4"/>
      <c r="I50" s="4">
        <v>10</v>
      </c>
      <c r="J50" s="4"/>
      <c r="K50" s="4" t="str">
        <f>IF(J50&gt;=89.5, "A", IF(J50&gt;=79.5, "B", IF(J50&gt;=69.5, "C", IF(J50&gt;=59.5, "D", IF(J50&gt;=49.5, "E", "F")))))</f>
        <v>F</v>
      </c>
    </row>
    <row r="51" spans="1:11" x14ac:dyDescent="0.25">
      <c r="A51" s="4">
        <v>50</v>
      </c>
      <c r="B51" s="5" t="s">
        <v>109</v>
      </c>
      <c r="C51" s="6" t="s">
        <v>110</v>
      </c>
      <c r="D51" s="4">
        <v>23</v>
      </c>
      <c r="E51" s="4"/>
      <c r="F51" s="4">
        <v>1</v>
      </c>
      <c r="G51" s="4">
        <v>20</v>
      </c>
      <c r="H51" s="4">
        <v>3.5</v>
      </c>
      <c r="I51" s="4">
        <v>15</v>
      </c>
      <c r="J51" s="4"/>
      <c r="K51" s="4" t="str">
        <f>IF(J51&gt;=89.5, "A", IF(J51&gt;=79.5, "B", IF(J51&gt;=69.5, "C", IF(J51&gt;=59.5, "D", IF(J51&gt;=49.5, "E", "F")))))</f>
        <v>F</v>
      </c>
    </row>
    <row r="52" spans="1:11" x14ac:dyDescent="0.25">
      <c r="A52" s="4">
        <v>51</v>
      </c>
      <c r="B52" s="5" t="s">
        <v>111</v>
      </c>
      <c r="C52" s="6" t="s">
        <v>112</v>
      </c>
      <c r="D52" s="4">
        <v>35</v>
      </c>
      <c r="E52" s="4"/>
      <c r="F52" s="4">
        <v>1</v>
      </c>
      <c r="G52" s="4">
        <v>20</v>
      </c>
      <c r="H52" s="4"/>
      <c r="I52" s="4">
        <v>40</v>
      </c>
      <c r="J52" s="4">
        <f>D52+E52+I52+G52</f>
        <v>95</v>
      </c>
      <c r="K52" s="4" t="str">
        <f>IF(J52&gt;=89.5, "A", IF(J52&gt;=79.5, "B", IF(J52&gt;=69.5, "C", IF(J52&gt;=59.5, "D", IF(J52&gt;=49.5, "E", "F")))))</f>
        <v>A</v>
      </c>
    </row>
    <row r="53" spans="1:11" x14ac:dyDescent="0.25">
      <c r="A53" s="4">
        <v>52</v>
      </c>
      <c r="B53" s="5" t="s">
        <v>113</v>
      </c>
      <c r="C53" s="6" t="s">
        <v>114</v>
      </c>
      <c r="D53" s="4">
        <v>32</v>
      </c>
      <c r="E53" s="4"/>
      <c r="F53" s="4">
        <v>1</v>
      </c>
      <c r="G53" s="4">
        <v>20</v>
      </c>
      <c r="H53" s="4">
        <v>5</v>
      </c>
      <c r="I53" s="4">
        <f>H53/10*40</f>
        <v>20</v>
      </c>
      <c r="J53" s="4">
        <f>D53+E53+I53+G53</f>
        <v>72</v>
      </c>
      <c r="K53" s="4" t="str">
        <f>IF(J53&gt;=89.5, "A", IF(J53&gt;=79.5, "B", IF(J53&gt;=69.5, "C", IF(J53&gt;=59.5, "D", IF(J53&gt;=49.5, "E", "F")))))</f>
        <v>C</v>
      </c>
    </row>
    <row r="54" spans="1:11" x14ac:dyDescent="0.25">
      <c r="A54" s="4">
        <v>53</v>
      </c>
      <c r="B54" s="5" t="s">
        <v>115</v>
      </c>
      <c r="C54" s="6" t="s">
        <v>116</v>
      </c>
      <c r="D54" s="4">
        <v>24</v>
      </c>
      <c r="E54" s="4"/>
      <c r="F54" s="4"/>
      <c r="G54" s="4">
        <v>15</v>
      </c>
      <c r="H54" s="4">
        <v>2.5</v>
      </c>
      <c r="I54" s="4">
        <v>22</v>
      </c>
      <c r="J54" s="4">
        <f>D54+E54+I54+G54</f>
        <v>61</v>
      </c>
      <c r="K54" s="4" t="str">
        <f>IF(J54&gt;=89.5, "A", IF(J54&gt;=79.5, "B", IF(J54&gt;=69.5, "C", IF(J54&gt;=59.5, "D", IF(J54&gt;=49.5, "E", "F")))))</f>
        <v>D</v>
      </c>
    </row>
    <row r="55" spans="1:11" x14ac:dyDescent="0.25">
      <c r="A55" s="4">
        <v>54</v>
      </c>
      <c r="B55" s="5" t="s">
        <v>117</v>
      </c>
      <c r="C55" s="6" t="s">
        <v>118</v>
      </c>
      <c r="D55" s="4"/>
      <c r="E55" s="4"/>
      <c r="F55" s="4"/>
      <c r="G55" s="4">
        <v>0</v>
      </c>
      <c r="H55" s="4"/>
      <c r="I55" s="4">
        <f>H55/10*40</f>
        <v>0</v>
      </c>
      <c r="J55" s="4"/>
      <c r="K55" s="4" t="str">
        <f>IF(J55&gt;=89.5, "A", IF(J55&gt;=79.5, "B", IF(J55&gt;=69.5, "C", IF(J55&gt;=59.5, "D", IF(J55&gt;=49.5, "E", "F")))))</f>
        <v>F</v>
      </c>
    </row>
    <row r="56" spans="1:11" x14ac:dyDescent="0.25">
      <c r="A56" s="4">
        <v>55</v>
      </c>
      <c r="B56" s="5" t="s">
        <v>119</v>
      </c>
      <c r="C56" s="6" t="s">
        <v>120</v>
      </c>
      <c r="D56" s="4"/>
      <c r="E56" s="4"/>
      <c r="F56" s="4"/>
      <c r="G56" s="4">
        <v>0</v>
      </c>
      <c r="H56" s="4"/>
      <c r="I56" s="4">
        <f>H56/10*40</f>
        <v>0</v>
      </c>
      <c r="J56" s="4"/>
      <c r="K56" s="4" t="str">
        <f>IF(J56&gt;=89.5, "A", IF(J56&gt;=79.5, "B", IF(J56&gt;=69.5, "C", IF(J56&gt;=59.5, "D", IF(J56&gt;=49.5, "E", "F")))))</f>
        <v>F</v>
      </c>
    </row>
    <row r="57" spans="1:11" x14ac:dyDescent="0.25">
      <c r="A57" s="4">
        <v>56</v>
      </c>
      <c r="B57" s="5" t="s">
        <v>121</v>
      </c>
      <c r="C57" s="6" t="s">
        <v>122</v>
      </c>
      <c r="D57" s="4"/>
      <c r="E57" s="4">
        <v>20</v>
      </c>
      <c r="F57" s="4">
        <v>1</v>
      </c>
      <c r="G57" s="4">
        <v>10</v>
      </c>
      <c r="H57" s="4"/>
      <c r="I57" s="4">
        <v>8</v>
      </c>
      <c r="J57" s="4"/>
      <c r="K57" s="4" t="str">
        <f>IF(J57&gt;=89.5, "A", IF(J57&gt;=79.5, "B", IF(J57&gt;=69.5, "C", IF(J57&gt;=59.5, "D", IF(J57&gt;=49.5, "E", "F")))))</f>
        <v>F</v>
      </c>
    </row>
    <row r="58" spans="1:11" x14ac:dyDescent="0.25">
      <c r="A58" s="4">
        <v>57</v>
      </c>
      <c r="B58" s="5" t="s">
        <v>123</v>
      </c>
      <c r="C58" s="6" t="s">
        <v>124</v>
      </c>
      <c r="D58" s="4"/>
      <c r="E58" s="4">
        <v>22</v>
      </c>
      <c r="F58" s="4"/>
      <c r="G58" s="4">
        <v>10</v>
      </c>
      <c r="H58" s="4"/>
      <c r="I58" s="4">
        <f>H58/10*40</f>
        <v>0</v>
      </c>
      <c r="J58" s="4"/>
      <c r="K58" s="4" t="str">
        <f>IF(J58&gt;=89.5, "A", IF(J58&gt;=79.5, "B", IF(J58&gt;=69.5, "C", IF(J58&gt;=59.5, "D", IF(J58&gt;=49.5, "E", "F")))))</f>
        <v>F</v>
      </c>
    </row>
    <row r="59" spans="1:11" x14ac:dyDescent="0.25">
      <c r="A59" s="4">
        <v>58</v>
      </c>
      <c r="B59" s="5" t="s">
        <v>125</v>
      </c>
      <c r="C59" s="6" t="s">
        <v>126</v>
      </c>
      <c r="D59" s="4"/>
      <c r="E59" s="4">
        <v>20</v>
      </c>
      <c r="F59" s="4"/>
      <c r="G59" s="4">
        <v>10</v>
      </c>
      <c r="H59" s="4"/>
      <c r="I59" s="4">
        <f>H59/10*40</f>
        <v>0</v>
      </c>
      <c r="J59" s="4"/>
      <c r="K59" s="4" t="str">
        <f>IF(J59&gt;=89.5, "A", IF(J59&gt;=79.5, "B", IF(J59&gt;=69.5, "C", IF(J59&gt;=59.5, "D", IF(J59&gt;=49.5, "E", "F")))))</f>
        <v>F</v>
      </c>
    </row>
    <row r="60" spans="1:11" x14ac:dyDescent="0.25">
      <c r="A60" s="4">
        <v>59</v>
      </c>
      <c r="B60" s="5" t="s">
        <v>127</v>
      </c>
      <c r="C60" s="6" t="s">
        <v>128</v>
      </c>
      <c r="D60" s="4">
        <v>20</v>
      </c>
      <c r="E60" s="4"/>
      <c r="F60" s="4"/>
      <c r="G60" s="4">
        <v>10</v>
      </c>
      <c r="H60" s="4"/>
      <c r="I60" s="4">
        <v>4</v>
      </c>
      <c r="J60" s="4"/>
      <c r="K60" s="4" t="str">
        <f>IF(J60&gt;=89.5, "A", IF(J60&gt;=79.5, "B", IF(J60&gt;=69.5, "C", IF(J60&gt;=59.5, "D", IF(J60&gt;=49.5, "E", "F")))))</f>
        <v>F</v>
      </c>
    </row>
    <row r="61" spans="1:11" x14ac:dyDescent="0.25">
      <c r="J61" s="8">
        <f>SUM(J2:J60)</f>
        <v>2696</v>
      </c>
    </row>
  </sheetData>
  <pageMargins left="0.7" right="0.7" top="0.75" bottom="0.75" header="0.3" footer="0.3"/>
  <pageSetup paperSize="9" scale="110" orientation="portrait" horizontalDpi="1200" verticalDpi="1200" r:id="rId1"/>
  <headerFooter>
    <oddHeader>&amp;LStudije menadžmenta Podgorica
Menadžment malih i srednjih preduzeća&amp;CTreća godina&amp;R&amp;P/&amp;N
Septembar 2021.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C35" sqref="C35"/>
    </sheetView>
  </sheetViews>
  <sheetFormatPr defaultRowHeight="15" x14ac:dyDescent="0.25"/>
  <cols>
    <col min="1" max="1" width="5" style="8" bestFit="1" customWidth="1"/>
    <col min="2" max="2" width="7.85546875" style="9" customWidth="1"/>
    <col min="3" max="3" width="20.5703125" style="10" bestFit="1" customWidth="1"/>
    <col min="4" max="4" width="14.85546875" style="8" customWidth="1"/>
    <col min="5" max="5" width="13.28515625" style="8" bestFit="1" customWidth="1"/>
    <col min="6" max="6" width="10.7109375" style="8" hidden="1" customWidth="1"/>
    <col min="7" max="8" width="13.28515625" style="8" customWidth="1"/>
    <col min="9" max="9" width="9" style="8" customWidth="1"/>
    <col min="10" max="10" width="7.140625" style="8" bestFit="1" customWidth="1"/>
  </cols>
  <sheetData>
    <row r="1" spans="1:10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1" t="s">
        <v>8</v>
      </c>
      <c r="I1" s="1" t="s">
        <v>9</v>
      </c>
      <c r="J1" s="1" t="s">
        <v>10</v>
      </c>
    </row>
    <row r="2" spans="1:10" x14ac:dyDescent="0.25">
      <c r="A2" s="4">
        <v>1</v>
      </c>
      <c r="B2" s="5" t="s">
        <v>129</v>
      </c>
      <c r="C2" s="6" t="s">
        <v>130</v>
      </c>
      <c r="D2" s="4">
        <v>0</v>
      </c>
      <c r="E2" s="4">
        <v>26</v>
      </c>
      <c r="F2" s="4">
        <v>1</v>
      </c>
      <c r="G2" s="4">
        <v>20</v>
      </c>
      <c r="H2" s="4">
        <v>24</v>
      </c>
      <c r="I2" s="4">
        <f>D2+E2+H2+G2</f>
        <v>70</v>
      </c>
      <c r="J2" s="4" t="str">
        <f>IF(I2&gt;=89.5, "A", IF(I2&gt;=79.5, "B", IF(I2&gt;=69.5, "C", IF(I2&gt;=59.5, "D", IF(I2&gt;=49.5, "E", "F")))))</f>
        <v>C</v>
      </c>
    </row>
    <row r="3" spans="1:10" x14ac:dyDescent="0.25">
      <c r="A3" s="4">
        <v>2</v>
      </c>
      <c r="B3" s="5" t="s">
        <v>131</v>
      </c>
      <c r="C3" s="6" t="s">
        <v>132</v>
      </c>
      <c r="D3" s="4">
        <v>28</v>
      </c>
      <c r="E3" s="4"/>
      <c r="F3" s="4"/>
      <c r="G3" s="4">
        <v>10</v>
      </c>
      <c r="H3" s="4"/>
      <c r="I3" s="4"/>
      <c r="J3" s="4" t="str">
        <f>IF(I3&gt;=89.5, "A", IF(I3&gt;=79.5, "B", IF(I3&gt;=69.5, "C", IF(I3&gt;=59.5, "D", IF(I3&gt;=49.5, "E", "F")))))</f>
        <v>F</v>
      </c>
    </row>
    <row r="4" spans="1:10" x14ac:dyDescent="0.25">
      <c r="A4" s="4">
        <v>3</v>
      </c>
      <c r="B4" s="5" t="s">
        <v>133</v>
      </c>
      <c r="C4" s="6" t="s">
        <v>134</v>
      </c>
      <c r="D4" s="4">
        <v>28</v>
      </c>
      <c r="E4" s="4"/>
      <c r="F4" s="4"/>
      <c r="G4" s="4">
        <v>10</v>
      </c>
      <c r="H4" s="4">
        <v>20</v>
      </c>
      <c r="I4" s="4">
        <f>D4+E4+H4+G4</f>
        <v>58</v>
      </c>
      <c r="J4" s="4" t="str">
        <f>IF(I4&gt;=89.5, "A", IF(I4&gt;=79.5, "B", IF(I4&gt;=69.5, "C", IF(I4&gt;=59.5, "D", IF(I4&gt;=49.5, "E", "F")))))</f>
        <v>E</v>
      </c>
    </row>
    <row r="5" spans="1:10" x14ac:dyDescent="0.25">
      <c r="A5" s="4">
        <v>4</v>
      </c>
      <c r="B5" s="5" t="s">
        <v>135</v>
      </c>
      <c r="C5" s="6" t="s">
        <v>136</v>
      </c>
      <c r="D5" s="4">
        <v>30</v>
      </c>
      <c r="E5" s="4"/>
      <c r="F5" s="4"/>
      <c r="G5" s="4">
        <v>10</v>
      </c>
      <c r="H5" s="4">
        <v>21</v>
      </c>
      <c r="I5" s="4">
        <f>D5+E5+H5+G5</f>
        <v>61</v>
      </c>
      <c r="J5" s="4" t="str">
        <f>IF(I5&gt;=89.5, "A", IF(I5&gt;=79.5, "B", IF(I5&gt;=69.5, "C", IF(I5&gt;=59.5, "D", IF(I5&gt;=49.5, "E", "F")))))</f>
        <v>D</v>
      </c>
    </row>
    <row r="6" spans="1:10" x14ac:dyDescent="0.25">
      <c r="A6" s="4">
        <v>5</v>
      </c>
      <c r="B6" s="5" t="s">
        <v>137</v>
      </c>
      <c r="C6" s="6" t="s">
        <v>138</v>
      </c>
      <c r="D6" s="4">
        <v>25</v>
      </c>
      <c r="E6" s="4"/>
      <c r="F6" s="4">
        <v>1</v>
      </c>
      <c r="G6" s="4">
        <v>20</v>
      </c>
      <c r="H6" s="4">
        <v>21</v>
      </c>
      <c r="I6" s="4">
        <f>D6+E6+H6+G6</f>
        <v>66</v>
      </c>
      <c r="J6" s="4" t="str">
        <f>IF(I6&gt;=89.5, "A", IF(I6&gt;=79.5, "B", IF(I6&gt;=69.5, "C", IF(I6&gt;=59.5, "D", IF(I6&gt;=49.5, "E", "F")))))</f>
        <v>D</v>
      </c>
    </row>
    <row r="7" spans="1:10" x14ac:dyDescent="0.25">
      <c r="A7" s="4">
        <v>6</v>
      </c>
      <c r="B7" s="5" t="s">
        <v>139</v>
      </c>
      <c r="C7" s="6" t="s">
        <v>140</v>
      </c>
      <c r="D7" s="4"/>
      <c r="E7" s="4">
        <v>20</v>
      </c>
      <c r="F7" s="4">
        <v>1</v>
      </c>
      <c r="G7" s="4">
        <v>20</v>
      </c>
      <c r="H7" s="4">
        <v>20</v>
      </c>
      <c r="I7" s="4">
        <f>D7+E7+H7+G7</f>
        <v>60</v>
      </c>
      <c r="J7" s="4" t="str">
        <f>IF(I7&gt;=89.5, "A", IF(I7&gt;=79.5, "B", IF(I7&gt;=69.5, "C", IF(I7&gt;=59.5, "D", IF(I7&gt;=49.5, "E", "F")))))</f>
        <v>D</v>
      </c>
    </row>
    <row r="8" spans="1:10" x14ac:dyDescent="0.25">
      <c r="A8" s="4">
        <v>7</v>
      </c>
      <c r="B8" s="5" t="s">
        <v>29</v>
      </c>
      <c r="C8" s="6" t="s">
        <v>141</v>
      </c>
      <c r="D8" s="4">
        <v>38</v>
      </c>
      <c r="E8" s="4"/>
      <c r="F8" s="4">
        <v>1</v>
      </c>
      <c r="G8" s="4">
        <v>20</v>
      </c>
      <c r="H8" s="4">
        <v>38</v>
      </c>
      <c r="I8" s="4">
        <f>D8+E8+H8+G8</f>
        <v>96</v>
      </c>
      <c r="J8" s="4" t="str">
        <f>IF(I8&gt;=89.5, "A", IF(I8&gt;=79.5, "B", IF(I8&gt;=69.5, "C", IF(I8&gt;=59.5, "D", IF(I8&gt;=49.5, "E", "F")))))</f>
        <v>A</v>
      </c>
    </row>
    <row r="9" spans="1:10" x14ac:dyDescent="0.25">
      <c r="A9" s="4">
        <v>8</v>
      </c>
      <c r="B9" s="5" t="s">
        <v>35</v>
      </c>
      <c r="C9" s="6" t="s">
        <v>142</v>
      </c>
      <c r="D9" s="4">
        <v>36</v>
      </c>
      <c r="E9" s="4"/>
      <c r="F9" s="4">
        <v>1</v>
      </c>
      <c r="G9" s="4">
        <v>20</v>
      </c>
      <c r="H9" s="4"/>
      <c r="I9" s="4"/>
      <c r="J9" s="4" t="str">
        <f>IF(I9&gt;=89.5, "A", IF(I9&gt;=79.5, "B", IF(I9&gt;=69.5, "C", IF(I9&gt;=59.5, "D", IF(I9&gt;=49.5, "E", "F")))))</f>
        <v>F</v>
      </c>
    </row>
    <row r="10" spans="1:10" x14ac:dyDescent="0.25">
      <c r="A10" s="4">
        <v>9</v>
      </c>
      <c r="B10" s="5" t="s">
        <v>39</v>
      </c>
      <c r="C10" s="6" t="s">
        <v>143</v>
      </c>
      <c r="D10" s="4">
        <v>23</v>
      </c>
      <c r="E10" s="4"/>
      <c r="F10" s="4"/>
      <c r="G10" s="4">
        <v>10</v>
      </c>
      <c r="H10" s="4">
        <v>25</v>
      </c>
      <c r="I10" s="4">
        <f>D10+E10+H10+G10</f>
        <v>58</v>
      </c>
      <c r="J10" s="4" t="str">
        <f>IF(I10&gt;=89.5, "A", IF(I10&gt;=79.5, "B", IF(I10&gt;=69.5, "C", IF(I10&gt;=59.5, "D", IF(I10&gt;=49.5, "E", "F")))))</f>
        <v>E</v>
      </c>
    </row>
    <row r="11" spans="1:10" x14ac:dyDescent="0.25">
      <c r="A11" s="4">
        <v>10</v>
      </c>
      <c r="B11" s="5" t="s">
        <v>41</v>
      </c>
      <c r="C11" s="6" t="s">
        <v>144</v>
      </c>
      <c r="D11" s="4">
        <v>38</v>
      </c>
      <c r="E11" s="4"/>
      <c r="F11" s="4">
        <v>1</v>
      </c>
      <c r="G11" s="4">
        <v>20</v>
      </c>
      <c r="H11" s="4">
        <v>40</v>
      </c>
      <c r="I11" s="4">
        <f>D11+E11+H11+G11</f>
        <v>98</v>
      </c>
      <c r="J11" s="4" t="str">
        <f>IF(I11&gt;=89.5, "A", IF(I11&gt;=79.5, "B", IF(I11&gt;=69.5, "C", IF(I11&gt;=59.5, "D", IF(I11&gt;=49.5, "E", "F")))))</f>
        <v>A</v>
      </c>
    </row>
    <row r="12" spans="1:10" x14ac:dyDescent="0.25">
      <c r="A12" s="4">
        <v>11</v>
      </c>
      <c r="B12" s="5" t="s">
        <v>43</v>
      </c>
      <c r="C12" s="6" t="s">
        <v>145</v>
      </c>
      <c r="D12" s="4">
        <v>26</v>
      </c>
      <c r="E12" s="4"/>
      <c r="F12" s="4"/>
      <c r="G12" s="4">
        <v>10</v>
      </c>
      <c r="H12" s="4">
        <v>21</v>
      </c>
      <c r="I12" s="4">
        <f>D12+E12+H12+G12</f>
        <v>57</v>
      </c>
      <c r="J12" s="4" t="str">
        <f>IF(I12&gt;=89.5, "A", IF(I12&gt;=79.5, "B", IF(I12&gt;=69.5, "C", IF(I12&gt;=59.5, "D", IF(I12&gt;=49.5, "E", "F")))))</f>
        <v>E</v>
      </c>
    </row>
    <row r="13" spans="1:10" x14ac:dyDescent="0.25">
      <c r="A13" s="4">
        <v>12</v>
      </c>
      <c r="B13" s="5" t="s">
        <v>146</v>
      </c>
      <c r="C13" s="6" t="s">
        <v>147</v>
      </c>
      <c r="D13" s="4">
        <v>23</v>
      </c>
      <c r="E13" s="4"/>
      <c r="F13" s="4"/>
      <c r="G13" s="4">
        <v>10</v>
      </c>
      <c r="H13" s="4">
        <v>20</v>
      </c>
      <c r="I13" s="4">
        <f>D13+E13+H13+G13</f>
        <v>53</v>
      </c>
      <c r="J13" s="4" t="str">
        <f>IF(I13&gt;=89.5, "A", IF(I13&gt;=79.5, "B", IF(I13&gt;=69.5, "C", IF(I13&gt;=59.5, "D", IF(I13&gt;=49.5, "E", "F")))))</f>
        <v>E</v>
      </c>
    </row>
    <row r="14" spans="1:10" x14ac:dyDescent="0.25">
      <c r="A14" s="4">
        <v>13</v>
      </c>
      <c r="B14" s="5" t="s">
        <v>47</v>
      </c>
      <c r="C14" s="6" t="s">
        <v>148</v>
      </c>
      <c r="D14" s="4">
        <v>34</v>
      </c>
      <c r="E14" s="4"/>
      <c r="F14" s="4">
        <v>1</v>
      </c>
      <c r="G14" s="4">
        <v>20</v>
      </c>
      <c r="H14" s="4">
        <v>26</v>
      </c>
      <c r="I14" s="4">
        <f>D14+E14+H14+G14</f>
        <v>80</v>
      </c>
      <c r="J14" s="4" t="str">
        <f>IF(I14&gt;=89.5, "A", IF(I14&gt;=79.5, "B", IF(I14&gt;=69.5, "C", IF(I14&gt;=59.5, "D", IF(I14&gt;=49.5, "E", "F")))))</f>
        <v>B</v>
      </c>
    </row>
    <row r="15" spans="1:10" x14ac:dyDescent="0.25">
      <c r="A15" s="4">
        <v>14</v>
      </c>
      <c r="B15" s="5" t="s">
        <v>149</v>
      </c>
      <c r="C15" s="6" t="s">
        <v>150</v>
      </c>
      <c r="D15" s="4"/>
      <c r="E15" s="4">
        <v>20</v>
      </c>
      <c r="F15" s="4">
        <v>1</v>
      </c>
      <c r="G15" s="4">
        <v>20</v>
      </c>
      <c r="H15" s="4">
        <v>9</v>
      </c>
      <c r="I15" s="4"/>
      <c r="J15" s="4" t="str">
        <f>IF(I15&gt;=89.5, "A", IF(I15&gt;=79.5, "B", IF(I15&gt;=69.5, "C", IF(I15&gt;=59.5, "D", IF(I15&gt;=49.5, "E", "F")))))</f>
        <v>F</v>
      </c>
    </row>
    <row r="16" spans="1:10" x14ac:dyDescent="0.25">
      <c r="A16" s="4">
        <v>15</v>
      </c>
      <c r="B16" s="5" t="s">
        <v>151</v>
      </c>
      <c r="C16" s="6" t="s">
        <v>152</v>
      </c>
      <c r="D16" s="4">
        <v>32</v>
      </c>
      <c r="E16" s="4"/>
      <c r="F16" s="4"/>
      <c r="G16" s="4">
        <v>10</v>
      </c>
      <c r="H16" s="4">
        <v>21</v>
      </c>
      <c r="I16" s="4">
        <f>D16+E16+H16+G16</f>
        <v>63</v>
      </c>
      <c r="J16" s="4" t="str">
        <f>IF(I16&gt;=89.5, "A", IF(I16&gt;=79.5, "B", IF(I16&gt;=69.5, "C", IF(I16&gt;=59.5, "D", IF(I16&gt;=49.5, "E", "F")))))</f>
        <v>D</v>
      </c>
    </row>
    <row r="17" spans="1:10" x14ac:dyDescent="0.25">
      <c r="A17" s="4">
        <v>16</v>
      </c>
      <c r="B17" s="5" t="s">
        <v>153</v>
      </c>
      <c r="C17" s="6" t="s">
        <v>154</v>
      </c>
      <c r="D17" s="4">
        <v>35</v>
      </c>
      <c r="E17" s="4"/>
      <c r="F17" s="4"/>
      <c r="G17" s="4">
        <v>10</v>
      </c>
      <c r="H17" s="4">
        <v>26</v>
      </c>
      <c r="I17" s="4">
        <f>D17+E17+H17+G17</f>
        <v>71</v>
      </c>
      <c r="J17" s="4" t="str">
        <f>IF(I17&gt;=89.5, "A", IF(I17&gt;=79.5, "B", IF(I17&gt;=69.5, "C", IF(I17&gt;=59.5, "D", IF(I17&gt;=49.5, "E", "F")))))</f>
        <v>C</v>
      </c>
    </row>
    <row r="18" spans="1:10" x14ac:dyDescent="0.25">
      <c r="A18" s="4">
        <v>17</v>
      </c>
      <c r="B18" s="5" t="s">
        <v>155</v>
      </c>
      <c r="C18" s="6" t="s">
        <v>156</v>
      </c>
      <c r="D18" s="4">
        <v>33</v>
      </c>
      <c r="E18" s="4"/>
      <c r="F18" s="4">
        <v>1</v>
      </c>
      <c r="G18" s="4">
        <v>20</v>
      </c>
      <c r="H18" s="7">
        <v>37</v>
      </c>
      <c r="I18" s="4">
        <f>D18+E18+H18+G18</f>
        <v>90</v>
      </c>
      <c r="J18" s="4" t="str">
        <f>IF(I18&gt;=89.5, "A", IF(I18&gt;=79.5, "B", IF(I18&gt;=69.5, "C", IF(I18&gt;=59.5, "D", IF(I18&gt;=49.5, "E", "F")))))</f>
        <v>A</v>
      </c>
    </row>
    <row r="19" spans="1:10" x14ac:dyDescent="0.25">
      <c r="A19" s="4">
        <v>18</v>
      </c>
      <c r="B19" s="5" t="s">
        <v>157</v>
      </c>
      <c r="C19" s="6" t="s">
        <v>158</v>
      </c>
      <c r="D19" s="4">
        <v>29</v>
      </c>
      <c r="E19" s="4"/>
      <c r="F19" s="4"/>
      <c r="G19" s="4">
        <v>10</v>
      </c>
      <c r="H19" s="4">
        <v>26</v>
      </c>
      <c r="I19" s="4">
        <f>D19+E19+H19+G19</f>
        <v>65</v>
      </c>
      <c r="J19" s="4" t="str">
        <f>IF(I19&gt;=89.5, "A", IF(I19&gt;=79.5, "B", IF(I19&gt;=69.5, "C", IF(I19&gt;=59.5, "D", IF(I19&gt;=49.5, "E", "F")))))</f>
        <v>D</v>
      </c>
    </row>
    <row r="20" spans="1:10" x14ac:dyDescent="0.25">
      <c r="A20" s="4">
        <v>19</v>
      </c>
      <c r="B20" s="5" t="s">
        <v>159</v>
      </c>
      <c r="C20" s="6" t="s">
        <v>160</v>
      </c>
      <c r="D20" s="4">
        <v>30</v>
      </c>
      <c r="E20" s="4"/>
      <c r="F20" s="4"/>
      <c r="G20" s="4">
        <v>19</v>
      </c>
      <c r="H20" s="4"/>
      <c r="I20" s="4"/>
      <c r="J20" s="4" t="str">
        <f>IF(I20&gt;=89.5, "A", IF(I20&gt;=79.5, "B", IF(I20&gt;=69.5, "C", IF(I20&gt;=59.5, "D", IF(I20&gt;=49.5, "E", "F")))))</f>
        <v>F</v>
      </c>
    </row>
    <row r="21" spans="1:10" x14ac:dyDescent="0.25">
      <c r="A21" s="4">
        <v>20</v>
      </c>
      <c r="B21" s="5" t="s">
        <v>161</v>
      </c>
      <c r="C21" s="6" t="s">
        <v>162</v>
      </c>
      <c r="D21" s="4"/>
      <c r="E21" s="4"/>
      <c r="F21" s="4"/>
      <c r="G21" s="4"/>
      <c r="H21" s="4"/>
      <c r="I21" s="4"/>
      <c r="J21" s="4" t="str">
        <f>IF(I21&gt;=89.5, "A", IF(I21&gt;=79.5, "B", IF(I21&gt;=69.5, "C", IF(I21&gt;=59.5, "D", IF(I21&gt;=49.5, "E", "F")))))</f>
        <v>F</v>
      </c>
    </row>
    <row r="22" spans="1:10" x14ac:dyDescent="0.25">
      <c r="A22" s="4">
        <v>21</v>
      </c>
      <c r="B22" s="5" t="s">
        <v>109</v>
      </c>
      <c r="C22" s="6" t="s">
        <v>163</v>
      </c>
      <c r="D22" s="4"/>
      <c r="E22" s="4"/>
      <c r="F22" s="4"/>
      <c r="G22" s="4"/>
      <c r="H22" s="4"/>
      <c r="I22" s="4"/>
      <c r="J22" s="4" t="str">
        <f>IF(I22&gt;=89.5, "A", IF(I22&gt;=79.5, "B", IF(I22&gt;=69.5, "C", IF(I22&gt;=59.5, "D", IF(I22&gt;=49.5, "E", "F")))))</f>
        <v>F</v>
      </c>
    </row>
    <row r="23" spans="1:10" x14ac:dyDescent="0.25">
      <c r="A23" s="4">
        <v>22</v>
      </c>
      <c r="B23" s="5" t="s">
        <v>164</v>
      </c>
      <c r="C23" s="6" t="s">
        <v>165</v>
      </c>
      <c r="D23" s="4">
        <v>20</v>
      </c>
      <c r="E23" s="4"/>
      <c r="F23" s="4">
        <v>1</v>
      </c>
      <c r="G23" s="4">
        <v>19</v>
      </c>
      <c r="H23" s="4">
        <v>10</v>
      </c>
      <c r="I23" s="4"/>
      <c r="J23" s="4" t="str">
        <f>IF(I23&gt;=89.5, "A", IF(I23&gt;=79.5, "B", IF(I23&gt;=69.5, "C", IF(I23&gt;=59.5, "D", IF(I23&gt;=49.5, "E", "F")))))</f>
        <v>F</v>
      </c>
    </row>
    <row r="24" spans="1:10" x14ac:dyDescent="0.25">
      <c r="A24" s="4">
        <v>23</v>
      </c>
      <c r="B24" s="5" t="s">
        <v>166</v>
      </c>
      <c r="C24" s="6" t="s">
        <v>167</v>
      </c>
      <c r="D24" s="4">
        <v>29</v>
      </c>
      <c r="E24" s="4"/>
      <c r="F24" s="4">
        <v>1</v>
      </c>
      <c r="G24" s="4">
        <v>20</v>
      </c>
      <c r="H24" s="4">
        <v>21</v>
      </c>
      <c r="I24" s="4">
        <f>D24+E24+H24+G24</f>
        <v>70</v>
      </c>
      <c r="J24" s="4" t="str">
        <f>IF(I24&gt;=89.5, "A", IF(I24&gt;=79.5, "B", IF(I24&gt;=69.5, "C", IF(I24&gt;=59.5, "D", IF(I24&gt;=49.5, "E", "F")))))</f>
        <v>C</v>
      </c>
    </row>
    <row r="25" spans="1:10" x14ac:dyDescent="0.25">
      <c r="A25" s="4">
        <v>24</v>
      </c>
      <c r="B25" s="5" t="s">
        <v>168</v>
      </c>
      <c r="C25" s="6" t="s">
        <v>169</v>
      </c>
      <c r="D25" s="4">
        <v>34</v>
      </c>
      <c r="E25" s="4"/>
      <c r="F25" s="4">
        <v>1</v>
      </c>
      <c r="G25" s="4">
        <v>20</v>
      </c>
      <c r="H25" s="4"/>
      <c r="I25" s="4"/>
      <c r="J25" s="4" t="str">
        <f>IF(I25&gt;=89.5, "A", IF(I25&gt;=79.5, "B", IF(I25&gt;=69.5, "C", IF(I25&gt;=59.5, "D", IF(I25&gt;=49.5, "E", "F")))))</f>
        <v>F</v>
      </c>
    </row>
    <row r="26" spans="1:10" x14ac:dyDescent="0.25">
      <c r="A26" s="4">
        <v>25</v>
      </c>
      <c r="B26" s="5" t="s">
        <v>170</v>
      </c>
      <c r="C26" s="6" t="s">
        <v>171</v>
      </c>
      <c r="D26" s="4"/>
      <c r="E26" s="4"/>
      <c r="F26" s="4"/>
      <c r="G26" s="4"/>
      <c r="H26" s="4"/>
      <c r="I26" s="4"/>
      <c r="J26" s="4" t="str">
        <f>IF(I26&gt;=89.5, "A", IF(I26&gt;=79.5, "B", IF(I26&gt;=69.5, "C", IF(I26&gt;=59.5, "D", IF(I26&gt;=49.5, "E", "F")))))</f>
        <v>F</v>
      </c>
    </row>
    <row r="27" spans="1:10" x14ac:dyDescent="0.25">
      <c r="A27" s="4">
        <v>26</v>
      </c>
      <c r="B27" s="5" t="s">
        <v>172</v>
      </c>
      <c r="C27" s="6" t="s">
        <v>173</v>
      </c>
      <c r="D27" s="4">
        <v>20</v>
      </c>
      <c r="E27" s="4"/>
      <c r="F27" s="4">
        <v>1</v>
      </c>
      <c r="G27" s="4">
        <v>20</v>
      </c>
      <c r="H27" s="4"/>
      <c r="I27" s="4"/>
      <c r="J27" s="4" t="str">
        <f>IF(I27&gt;=89.5, "A", IF(I27&gt;=79.5, "B", IF(I27&gt;=69.5, "C", IF(I27&gt;=59.5, "D", IF(I27&gt;=49.5, "E", "F")))))</f>
        <v>F</v>
      </c>
    </row>
    <row r="28" spans="1:10" x14ac:dyDescent="0.25">
      <c r="I28" s="8">
        <f>SUM(I2:I27)</f>
        <v>1116</v>
      </c>
    </row>
  </sheetData>
  <pageMargins left="0.7" right="0.7" top="0.75" bottom="0.75" header="0.3" footer="0.3"/>
  <pageSetup paperSize="9" scale="115" orientation="portrait" horizontalDpi="1200" verticalDpi="1200" r:id="rId1"/>
  <headerFooter>
    <oddHeader>&amp;LStudije menadžmenta Bijelo Polje
Menadžment malih i srednjih preduzeća&amp;CTreća godina&amp;R&amp;P/&amp;N
Septembar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Menadzment MSP - PG</vt:lpstr>
      <vt:lpstr>Menadzment MSP - BP</vt:lpstr>
      <vt:lpstr>'Menadzment MSP - BP'!Print_Titles</vt:lpstr>
      <vt:lpstr>'Menadzment MSP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2022-01-22T17:47:37Z</dcterms:created>
  <dcterms:modified xsi:type="dcterms:W3CDTF">2022-01-22T17:49:06Z</dcterms:modified>
</cp:coreProperties>
</file>